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0" windowWidth="25600" windowHeight="1606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9" i="1" l="1"/>
  <c r="AM30" i="1"/>
  <c r="AM35" i="1"/>
  <c r="AL35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M31" i="1"/>
  <c r="AI32" i="1"/>
  <c r="AJ32" i="1"/>
  <c r="AK32" i="1"/>
  <c r="AL32" i="1"/>
  <c r="AM32" i="1"/>
  <c r="AI33" i="1"/>
  <c r="AJ33" i="1"/>
  <c r="AK33" i="1"/>
  <c r="AL33" i="1"/>
  <c r="AM33" i="1"/>
  <c r="AI34" i="1"/>
  <c r="AJ34" i="1"/>
  <c r="AK34" i="1"/>
  <c r="AL34" i="1"/>
  <c r="AM34" i="1"/>
  <c r="AK6" i="1"/>
  <c r="AL6" i="1"/>
  <c r="AM6" i="1"/>
  <c r="AK7" i="1"/>
  <c r="AL7" i="1"/>
  <c r="AM7" i="1"/>
  <c r="AK8" i="1"/>
  <c r="AL8" i="1"/>
  <c r="AM8" i="1"/>
  <c r="AK9" i="1"/>
  <c r="AL9" i="1"/>
  <c r="AM9" i="1"/>
  <c r="AK10" i="1"/>
  <c r="AL10" i="1"/>
  <c r="AM10" i="1"/>
  <c r="AK11" i="1"/>
  <c r="AL11" i="1"/>
  <c r="AM11" i="1"/>
  <c r="AK12" i="1"/>
  <c r="AL12" i="1"/>
  <c r="AM12" i="1"/>
  <c r="AK13" i="1"/>
  <c r="AL13" i="1"/>
  <c r="AM13" i="1"/>
  <c r="AK14" i="1"/>
  <c r="AL14" i="1"/>
  <c r="AM14" i="1"/>
  <c r="AK15" i="1"/>
  <c r="AL15" i="1"/>
  <c r="AM15" i="1"/>
  <c r="AK16" i="1"/>
  <c r="AL16" i="1"/>
  <c r="AM16" i="1"/>
  <c r="AK17" i="1"/>
  <c r="AL17" i="1"/>
  <c r="AM17" i="1"/>
  <c r="AK18" i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AK23" i="1"/>
  <c r="AL23" i="1"/>
  <c r="AM23" i="1"/>
  <c r="AK24" i="1"/>
  <c r="AL24" i="1"/>
  <c r="AM24" i="1"/>
  <c r="AK25" i="1"/>
  <c r="AL25" i="1"/>
  <c r="AM25" i="1"/>
  <c r="AK26" i="1"/>
  <c r="AL26" i="1"/>
  <c r="AM26" i="1"/>
  <c r="AK27" i="1"/>
  <c r="AL27" i="1"/>
  <c r="AM27" i="1"/>
  <c r="AK28" i="1"/>
  <c r="AL28" i="1"/>
  <c r="AM28" i="1"/>
  <c r="O39" i="1"/>
  <c r="O40" i="1"/>
  <c r="B38" i="1"/>
  <c r="AI6" i="1"/>
  <c r="AJ6" i="1"/>
  <c r="AI28" i="1"/>
  <c r="AJ28" i="1"/>
  <c r="AI27" i="1"/>
  <c r="AJ27" i="1"/>
  <c r="AI26" i="1"/>
  <c r="AJ26" i="1"/>
  <c r="AI25" i="1"/>
  <c r="AJ25" i="1"/>
  <c r="AI24" i="1"/>
  <c r="AJ24" i="1"/>
  <c r="AI23" i="1"/>
  <c r="AJ23" i="1"/>
  <c r="AI22" i="1"/>
  <c r="AJ22" i="1"/>
  <c r="AI21" i="1"/>
  <c r="AJ21" i="1"/>
  <c r="AI20" i="1"/>
  <c r="AJ20" i="1"/>
  <c r="AI19" i="1"/>
  <c r="AJ19" i="1"/>
  <c r="AI18" i="1"/>
  <c r="AJ18" i="1"/>
  <c r="AI17" i="1"/>
  <c r="AJ17" i="1"/>
  <c r="AI16" i="1"/>
  <c r="AJ16" i="1"/>
  <c r="AI15" i="1"/>
  <c r="AJ15" i="1"/>
  <c r="AI14" i="1"/>
  <c r="AJ14" i="1"/>
  <c r="AI13" i="1"/>
  <c r="AJ13" i="1"/>
  <c r="AI12" i="1"/>
  <c r="AJ12" i="1"/>
  <c r="AI11" i="1"/>
  <c r="AJ11" i="1"/>
  <c r="AI10" i="1"/>
  <c r="AJ10" i="1"/>
  <c r="AI9" i="1"/>
  <c r="AJ9" i="1"/>
  <c r="AI8" i="1"/>
  <c r="AJ8" i="1"/>
  <c r="AI7" i="1"/>
  <c r="AJ7" i="1"/>
  <c r="H39" i="1"/>
  <c r="H40" i="1"/>
  <c r="I39" i="1"/>
  <c r="I40" i="1"/>
  <c r="J39" i="1"/>
  <c r="J40" i="1"/>
  <c r="K39" i="1"/>
  <c r="K40" i="1"/>
  <c r="L39" i="1"/>
  <c r="L40" i="1"/>
  <c r="M39" i="1"/>
  <c r="M40" i="1"/>
  <c r="N39" i="1"/>
  <c r="N40" i="1"/>
  <c r="P39" i="1"/>
  <c r="P40" i="1"/>
  <c r="Q39" i="1"/>
  <c r="Q40" i="1"/>
  <c r="R39" i="1"/>
  <c r="R40" i="1"/>
  <c r="S39" i="1"/>
  <c r="S40" i="1"/>
  <c r="T39" i="1"/>
  <c r="T40" i="1"/>
  <c r="U39" i="1"/>
  <c r="U40" i="1"/>
  <c r="V39" i="1"/>
  <c r="V40" i="1"/>
  <c r="W39" i="1"/>
  <c r="W40" i="1"/>
  <c r="X39" i="1"/>
  <c r="X40" i="1"/>
  <c r="Y39" i="1"/>
  <c r="Y40" i="1"/>
  <c r="Z39" i="1"/>
  <c r="Z40" i="1"/>
  <c r="AA39" i="1"/>
  <c r="AA40" i="1"/>
  <c r="AB39" i="1"/>
  <c r="AB40" i="1"/>
  <c r="AC39" i="1"/>
  <c r="AC40" i="1"/>
  <c r="AD39" i="1"/>
  <c r="AD40" i="1"/>
  <c r="AE39" i="1"/>
  <c r="AE40" i="1"/>
  <c r="AF39" i="1"/>
  <c r="AF40" i="1"/>
  <c r="AG39" i="1"/>
  <c r="AG40" i="1"/>
  <c r="AH39" i="1"/>
  <c r="AH40" i="1"/>
  <c r="E39" i="1"/>
  <c r="E40" i="1"/>
  <c r="F39" i="1"/>
  <c r="F40" i="1"/>
  <c r="G39" i="1"/>
  <c r="G40" i="1"/>
  <c r="D39" i="1"/>
  <c r="D40" i="1"/>
</calcChain>
</file>

<file path=xl/sharedStrings.xml><?xml version="1.0" encoding="utf-8"?>
<sst xmlns="http://schemas.openxmlformats.org/spreadsheetml/2006/main" count="56" uniqueCount="27">
  <si>
    <t>N°</t>
  </si>
  <si>
    <t>Numero risposte SVILUPPO</t>
  </si>
  <si>
    <t>PUNTEGGIO TOTALE</t>
  </si>
  <si>
    <t>% risposte esatte</t>
  </si>
  <si>
    <t>Risposte giuste</t>
  </si>
  <si>
    <t>Percentuale</t>
  </si>
  <si>
    <t>S</t>
  </si>
  <si>
    <t>C</t>
  </si>
  <si>
    <t>E</t>
  </si>
  <si>
    <t>P</t>
  </si>
  <si>
    <t>L</t>
  </si>
  <si>
    <t>M</t>
  </si>
  <si>
    <t>INDICE MEDIO DELLA CLASSE  %</t>
  </si>
  <si>
    <t>Numero risposte ESSENZIALI</t>
  </si>
  <si>
    <t>28A</t>
  </si>
  <si>
    <t>28B</t>
  </si>
  <si>
    <t>28C</t>
  </si>
  <si>
    <t>anno scolastico</t>
  </si>
  <si>
    <t>plesso di</t>
  </si>
  <si>
    <t>classe</t>
  </si>
  <si>
    <t>sez</t>
  </si>
  <si>
    <t>2015-2016</t>
  </si>
  <si>
    <t>terza</t>
  </si>
  <si>
    <t>voto</t>
  </si>
  <si>
    <t>alinno</t>
  </si>
  <si>
    <t>Cognome Nome</t>
  </si>
  <si>
    <t>numero compilati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</si>
</sst>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8"/>
      <color theme="1"/>
      <name val="Verdana"/>
    </font>
    <font>
      <sz val="16"/>
      <color theme="1"/>
      <name val="Verdana"/>
    </font>
    <font>
      <b/>
      <sz val="14"/>
      <color indexed="8"/>
      <name val="Calibri"/>
      <family val="2"/>
    </font>
    <font>
      <sz val="14"/>
      <color indexed="8"/>
      <name val="Arial"/>
      <family val="2"/>
    </font>
    <font>
      <sz val="9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4"/>
      <name val="Verdana"/>
      <family val="2"/>
    </font>
    <font>
      <b/>
      <sz val="6"/>
      <name val="Verdana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0" xfId="1" applyFont="1" applyBorder="1"/>
    <xf numFmtId="0" fontId="3" fillId="0" borderId="0" xfId="1" applyFont="1" applyBorder="1"/>
    <xf numFmtId="0" fontId="6" fillId="0" borderId="3" xfId="1" applyFont="1" applyBorder="1"/>
    <xf numFmtId="0" fontId="6" fillId="0" borderId="0" xfId="1" applyFont="1" applyBorder="1" applyProtection="1"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49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Border="1"/>
    <xf numFmtId="0" fontId="8" fillId="0" borderId="0" xfId="1" applyFont="1" applyBorder="1"/>
    <xf numFmtId="49" fontId="6" fillId="0" borderId="0" xfId="1" applyNumberFormat="1" applyFont="1" applyBorder="1" applyAlignment="1" applyProtection="1">
      <alignment horizontal="center"/>
      <protection locked="0"/>
    </xf>
    <xf numFmtId="0" fontId="11" fillId="0" borderId="0" xfId="1" applyFont="1" applyBorder="1" applyProtection="1">
      <protection locked="0"/>
    </xf>
    <xf numFmtId="0" fontId="6" fillId="0" borderId="10" xfId="1" applyFont="1" applyBorder="1"/>
    <xf numFmtId="0" fontId="6" fillId="0" borderId="11" xfId="1" applyFont="1" applyBorder="1"/>
    <xf numFmtId="0" fontId="6" fillId="2" borderId="11" xfId="1" applyFont="1" applyFill="1" applyBorder="1"/>
    <xf numFmtId="0" fontId="9" fillId="0" borderId="9" xfId="1" applyFont="1" applyBorder="1" applyAlignment="1">
      <alignment horizontal="left"/>
    </xf>
    <xf numFmtId="0" fontId="1" fillId="0" borderId="5" xfId="1" applyBorder="1"/>
    <xf numFmtId="0" fontId="1" fillId="0" borderId="8" xfId="1" applyBorder="1" applyAlignment="1">
      <alignment horizontal="left"/>
    </xf>
    <xf numFmtId="0" fontId="14" fillId="0" borderId="2" xfId="1" applyFont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5" borderId="2" xfId="1" applyFont="1" applyFill="1" applyBorder="1" applyAlignment="1">
      <alignment horizontal="center"/>
    </xf>
    <xf numFmtId="0" fontId="9" fillId="0" borderId="9" xfId="1" applyFont="1" applyBorder="1" applyAlignment="1">
      <alignment horizontal="left"/>
    </xf>
    <xf numFmtId="0" fontId="16" fillId="0" borderId="12" xfId="0" applyFont="1" applyBorder="1" applyAlignment="1">
      <alignment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13" borderId="12" xfId="0" applyFont="1" applyFill="1" applyBorder="1" applyAlignment="1">
      <alignment horizontal="center" vertical="top" wrapText="1"/>
    </xf>
    <xf numFmtId="0" fontId="16" fillId="13" borderId="13" xfId="0" applyFont="1" applyFill="1" applyBorder="1" applyAlignment="1">
      <alignment horizontal="center" vertical="top" wrapText="1"/>
    </xf>
    <xf numFmtId="0" fontId="16" fillId="13" borderId="14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9" fillId="14" borderId="9" xfId="1" applyFont="1" applyFill="1" applyBorder="1" applyAlignment="1">
      <alignment horizontal="left"/>
    </xf>
    <xf numFmtId="0" fontId="0" fillId="14" borderId="9" xfId="0" applyFill="1" applyBorder="1"/>
    <xf numFmtId="0" fontId="18" fillId="14" borderId="9" xfId="0" applyFont="1" applyFill="1" applyBorder="1"/>
    <xf numFmtId="0" fontId="0" fillId="14" borderId="0" xfId="0" applyFill="1"/>
    <xf numFmtId="0" fontId="4" fillId="9" borderId="0" xfId="1" applyFont="1" applyFill="1" applyBorder="1" applyAlignment="1" applyProtection="1">
      <alignment horizontal="center"/>
    </xf>
    <xf numFmtId="0" fontId="9" fillId="0" borderId="9" xfId="1" applyFont="1" applyBorder="1" applyAlignment="1">
      <alignment horizontal="left"/>
    </xf>
    <xf numFmtId="0" fontId="5" fillId="0" borderId="6" xfId="1" applyFont="1" applyBorder="1" applyAlignment="1" applyProtection="1">
      <alignment horizontal="center" vertical="center"/>
    </xf>
    <xf numFmtId="0" fontId="13" fillId="7" borderId="8" xfId="1" applyFont="1" applyFill="1" applyBorder="1" applyAlignment="1">
      <alignment horizontal="center" wrapText="1"/>
    </xf>
    <xf numFmtId="0" fontId="6" fillId="7" borderId="9" xfId="1" applyFont="1" applyFill="1" applyBorder="1" applyAlignment="1">
      <alignment horizontal="center" wrapText="1"/>
    </xf>
    <xf numFmtId="0" fontId="6" fillId="7" borderId="5" xfId="1" applyFont="1" applyFill="1" applyBorder="1" applyAlignment="1">
      <alignment horizontal="center" wrapText="1"/>
    </xf>
    <xf numFmtId="0" fontId="22" fillId="0" borderId="17" xfId="1" applyFont="1" applyBorder="1" applyAlignment="1" applyProtection="1">
      <alignment horizontal="left"/>
      <protection locked="0"/>
    </xf>
    <xf numFmtId="0" fontId="22" fillId="0" borderId="21" xfId="1" applyFont="1" applyBorder="1" applyAlignment="1" applyProtection="1">
      <alignment horizontal="left"/>
      <protection locked="0"/>
    </xf>
    <xf numFmtId="0" fontId="18" fillId="14" borderId="9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/>
    </xf>
    <xf numFmtId="0" fontId="9" fillId="0" borderId="9" xfId="1" applyFont="1" applyBorder="1" applyAlignment="1">
      <alignment horizontal="left"/>
    </xf>
    <xf numFmtId="0" fontId="22" fillId="0" borderId="22" xfId="1" applyFont="1" applyBorder="1" applyAlignment="1" applyProtection="1">
      <alignment horizontal="left"/>
      <protection locked="0"/>
    </xf>
    <xf numFmtId="0" fontId="22" fillId="0" borderId="23" xfId="1" applyFont="1" applyBorder="1" applyAlignment="1" applyProtection="1">
      <alignment horizontal="left"/>
      <protection locked="0"/>
    </xf>
    <xf numFmtId="0" fontId="14" fillId="0" borderId="24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5" fillId="0" borderId="25" xfId="1" applyFont="1" applyFill="1" applyBorder="1" applyAlignment="1">
      <alignment horizontal="center"/>
    </xf>
    <xf numFmtId="0" fontId="25" fillId="0" borderId="26" xfId="1" applyFont="1" applyFill="1" applyBorder="1" applyAlignment="1">
      <alignment vertical="center"/>
    </xf>
    <xf numFmtId="0" fontId="25" fillId="0" borderId="27" xfId="1" applyFont="1" applyFill="1" applyBorder="1" applyAlignment="1">
      <alignment vertical="center"/>
    </xf>
    <xf numFmtId="9" fontId="10" fillId="0" borderId="27" xfId="1" applyNumberFormat="1" applyFont="1" applyFill="1" applyBorder="1" applyAlignment="1">
      <alignment horizontal="center" vertical="center"/>
    </xf>
    <xf numFmtId="9" fontId="26" fillId="0" borderId="27" xfId="1" applyNumberFormat="1" applyFont="1" applyFill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9" fillId="0" borderId="35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4" xfId="1" applyFont="1" applyBorder="1" applyAlignment="1">
      <alignment horizontal="left"/>
    </xf>
    <xf numFmtId="0" fontId="22" fillId="0" borderId="36" xfId="1" applyFont="1" applyBorder="1" applyAlignment="1" applyProtection="1">
      <alignment horizontal="left"/>
      <protection locked="0"/>
    </xf>
    <xf numFmtId="0" fontId="22" fillId="0" borderId="37" xfId="1" applyFont="1" applyBorder="1" applyAlignment="1" applyProtection="1">
      <alignment horizontal="left"/>
      <protection locked="0"/>
    </xf>
    <xf numFmtId="0" fontId="16" fillId="0" borderId="38" xfId="0" applyFont="1" applyBorder="1" applyAlignment="1">
      <alignment vertical="top" wrapText="1"/>
    </xf>
    <xf numFmtId="0" fontId="16" fillId="0" borderId="39" xfId="0" applyFont="1" applyBorder="1" applyAlignment="1">
      <alignment horizontal="center" vertical="top" wrapText="1"/>
    </xf>
    <xf numFmtId="0" fontId="16" fillId="0" borderId="39" xfId="0" applyFont="1" applyBorder="1" applyAlignment="1">
      <alignment vertical="top" wrapText="1"/>
    </xf>
    <xf numFmtId="0" fontId="16" fillId="0" borderId="40" xfId="0" applyFont="1" applyBorder="1" applyAlignment="1">
      <alignment vertical="top" wrapText="1"/>
    </xf>
    <xf numFmtId="0" fontId="12" fillId="8" borderId="31" xfId="1" applyFont="1" applyFill="1" applyBorder="1" applyAlignment="1">
      <alignment horizontal="center"/>
    </xf>
    <xf numFmtId="0" fontId="12" fillId="10" borderId="31" xfId="1" applyFont="1" applyFill="1" applyBorder="1" applyAlignment="1">
      <alignment horizontal="center"/>
    </xf>
    <xf numFmtId="0" fontId="12" fillId="12" borderId="31" xfId="1" applyFont="1" applyFill="1" applyBorder="1" applyAlignment="1">
      <alignment horizontal="center"/>
    </xf>
    <xf numFmtId="0" fontId="12" fillId="11" borderId="31" xfId="1" applyFont="1" applyFill="1" applyBorder="1" applyAlignment="1">
      <alignment horizontal="center"/>
    </xf>
    <xf numFmtId="0" fontId="9" fillId="8" borderId="31" xfId="1" applyFont="1" applyFill="1" applyBorder="1" applyAlignment="1">
      <alignment horizontal="center"/>
    </xf>
    <xf numFmtId="0" fontId="1" fillId="0" borderId="31" xfId="1" applyBorder="1" applyAlignment="1">
      <alignment horizontal="center"/>
    </xf>
    <xf numFmtId="0" fontId="7" fillId="0" borderId="31" xfId="1" applyFont="1" applyBorder="1" applyAlignment="1" applyProtection="1">
      <alignment horizontal="center" vertical="center"/>
    </xf>
    <xf numFmtId="0" fontId="5" fillId="0" borderId="31" xfId="1" applyFont="1" applyFill="1" applyBorder="1" applyAlignment="1" applyProtection="1">
      <alignment horizontal="center" vertical="center" wrapText="1"/>
    </xf>
    <xf numFmtId="0" fontId="9" fillId="15" borderId="31" xfId="1" applyFont="1" applyFill="1" applyBorder="1" applyAlignment="1" applyProtection="1">
      <alignment horizontal="center" vertical="center"/>
    </xf>
    <xf numFmtId="0" fontId="5" fillId="0" borderId="28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20" fillId="15" borderId="31" xfId="0" applyFont="1" applyFill="1" applyBorder="1" applyAlignment="1">
      <alignment horizontal="center" vertical="center"/>
    </xf>
    <xf numFmtId="0" fontId="5" fillId="0" borderId="32" xfId="1" applyFont="1" applyFill="1" applyBorder="1" applyAlignment="1" applyProtection="1">
      <alignment horizontal="center" vertical="center" wrapText="1"/>
    </xf>
    <xf numFmtId="0" fontId="5" fillId="0" borderId="19" xfId="1" applyFont="1" applyFill="1" applyBorder="1" applyAlignment="1" applyProtection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15" fillId="0" borderId="41" xfId="1" applyFont="1" applyFill="1" applyBorder="1" applyAlignment="1">
      <alignment horizontal="center"/>
    </xf>
    <xf numFmtId="0" fontId="15" fillId="0" borderId="20" xfId="1" applyFont="1" applyFill="1" applyBorder="1" applyAlignment="1">
      <alignment horizontal="center"/>
    </xf>
    <xf numFmtId="9" fontId="17" fillId="0" borderId="42" xfId="2" applyNumberFormat="1" applyFont="1" applyFill="1" applyBorder="1"/>
    <xf numFmtId="0" fontId="21" fillId="15" borderId="43" xfId="0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/>
    </xf>
    <xf numFmtId="0" fontId="15" fillId="0" borderId="44" xfId="1" applyFont="1" applyFill="1" applyBorder="1" applyAlignment="1">
      <alignment horizontal="center"/>
    </xf>
    <xf numFmtId="9" fontId="17" fillId="0" borderId="31" xfId="2" applyNumberFormat="1" applyFont="1" applyFill="1" applyBorder="1"/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165" fontId="12" fillId="7" borderId="2" xfId="2" applyNumberFormat="1" applyFont="1" applyFill="1" applyBorder="1"/>
    <xf numFmtId="1" fontId="12" fillId="7" borderId="2" xfId="2" applyNumberFormat="1" applyFont="1" applyFill="1" applyBorder="1"/>
  </cellXfs>
  <cellStyles count="7">
    <cellStyle name="Collegamento ipertestuale" xfId="3" builtinId="8" hidden="1"/>
    <cellStyle name="Collegamento ipertestuale" xfId="5" builtinId="8" hidden="1"/>
    <cellStyle name="Collegamento visitato" xfId="4" builtinId="9" hidden="1"/>
    <cellStyle name="Collegamento visitato" xfId="6" builtinId="9" hidden="1"/>
    <cellStyle name="Normale" xfId="0" builtinId="0"/>
    <cellStyle name="Normale 2" xfId="1"/>
    <cellStyle name="Percentuale 2" xfId="2"/>
  </cellStyles>
  <dxfs count="0"/>
  <tableStyles count="0" defaultTableStyle="TableStyleMedium9" defaultPivotStyle="PivotStyleLight16"/>
  <colors>
    <mruColors>
      <color rgb="FFFFFF66"/>
      <color rgb="FFD9B3FF"/>
      <color rgb="FFCC99FF"/>
      <color rgb="FF99CCFF"/>
      <color rgb="FFFF3399"/>
      <color rgb="FFCC0099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40"/>
  <sheetViews>
    <sheetView tabSelected="1" zoomScale="70" zoomScaleNormal="70" zoomScalePageLayoutView="70" workbookViewId="0">
      <selection activeCell="AM29" sqref="AM29"/>
    </sheetView>
  </sheetViews>
  <sheetFormatPr baseColWidth="10" defaultColWidth="8.83203125" defaultRowHeight="14" x14ac:dyDescent="0"/>
  <cols>
    <col min="1" max="1" width="3.1640625" customWidth="1"/>
    <col min="2" max="3" width="17.5" customWidth="1"/>
    <col min="4" max="34" width="5.6640625" customWidth="1"/>
    <col min="35" max="35" width="15.5" customWidth="1"/>
    <col min="36" max="37" width="13.1640625" customWidth="1"/>
    <col min="38" max="38" width="9.83203125" bestFit="1" customWidth="1"/>
    <col min="39" max="39" width="9.1640625" customWidth="1"/>
  </cols>
  <sheetData>
    <row r="1" spans="1:39" ht="28" customHeight="1" thickTop="1" thickBot="1">
      <c r="A1" s="34" t="s">
        <v>17</v>
      </c>
      <c r="B1" s="34"/>
      <c r="C1" s="35"/>
      <c r="D1" s="35"/>
      <c r="E1" s="46" t="s">
        <v>18</v>
      </c>
      <c r="F1" s="46"/>
      <c r="G1" s="46"/>
      <c r="H1" s="46"/>
      <c r="I1" s="46"/>
      <c r="J1" s="46"/>
      <c r="K1" s="46"/>
      <c r="L1" s="46"/>
      <c r="M1" s="46"/>
      <c r="N1" s="47"/>
      <c r="O1" s="48" t="s">
        <v>19</v>
      </c>
      <c r="P1" s="46"/>
      <c r="Q1" s="46"/>
      <c r="R1" s="46"/>
      <c r="S1" s="46"/>
      <c r="T1" s="46"/>
      <c r="U1" s="46"/>
      <c r="V1" s="46"/>
      <c r="W1" s="46"/>
      <c r="X1" s="48" t="s">
        <v>20</v>
      </c>
      <c r="Y1" s="46"/>
      <c r="Z1" s="4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  <c r="AL1" s="37"/>
      <c r="AM1" s="37"/>
    </row>
    <row r="2" spans="1:39" ht="23.25" customHeight="1" thickTop="1" thickBot="1">
      <c r="A2" s="93" t="s">
        <v>21</v>
      </c>
      <c r="B2" s="94"/>
      <c r="C2" s="94"/>
      <c r="D2" s="95"/>
      <c r="E2" s="96"/>
      <c r="F2" s="97"/>
      <c r="G2" s="97"/>
      <c r="H2" s="97"/>
      <c r="I2" s="97"/>
      <c r="J2" s="97"/>
      <c r="K2" s="97"/>
      <c r="L2" s="97"/>
      <c r="M2" s="97"/>
      <c r="N2" s="98"/>
      <c r="O2" s="60" t="s">
        <v>22</v>
      </c>
      <c r="P2" s="61"/>
      <c r="Q2" s="61"/>
      <c r="R2" s="61"/>
      <c r="S2" s="61"/>
      <c r="T2" s="61"/>
      <c r="U2" s="61"/>
      <c r="V2" s="61"/>
      <c r="W2" s="62"/>
      <c r="X2" s="60"/>
      <c r="Y2" s="61"/>
      <c r="Z2" s="61"/>
      <c r="AA2" s="63"/>
      <c r="AB2" s="63"/>
      <c r="AC2" s="63"/>
      <c r="AD2" s="63"/>
      <c r="AE2" s="63"/>
      <c r="AF2" s="63"/>
      <c r="AG2" s="63"/>
      <c r="AH2" s="63"/>
      <c r="AI2" s="49"/>
      <c r="AJ2" s="49"/>
      <c r="AK2" s="24"/>
      <c r="AL2" s="24"/>
      <c r="AM2" s="17"/>
    </row>
    <row r="3" spans="1:39" ht="25" customHeight="1" thickTop="1" thickBot="1">
      <c r="A3" s="18"/>
      <c r="B3" s="75" t="s">
        <v>24</v>
      </c>
      <c r="C3" s="75"/>
      <c r="D3" s="70" t="s">
        <v>11</v>
      </c>
      <c r="E3" s="71" t="s">
        <v>7</v>
      </c>
      <c r="F3" s="71" t="s">
        <v>7</v>
      </c>
      <c r="G3" s="71" t="s">
        <v>7</v>
      </c>
      <c r="H3" s="71" t="s">
        <v>7</v>
      </c>
      <c r="I3" s="72" t="s">
        <v>11</v>
      </c>
      <c r="J3" s="72" t="s">
        <v>11</v>
      </c>
      <c r="K3" s="72" t="s">
        <v>11</v>
      </c>
      <c r="L3" s="71" t="s">
        <v>7</v>
      </c>
      <c r="M3" s="73" t="s">
        <v>10</v>
      </c>
      <c r="N3" s="72" t="s">
        <v>11</v>
      </c>
      <c r="O3" s="71" t="s">
        <v>7</v>
      </c>
      <c r="P3" s="71" t="s">
        <v>7</v>
      </c>
      <c r="Q3" s="71" t="s">
        <v>7</v>
      </c>
      <c r="R3" s="72" t="s">
        <v>11</v>
      </c>
      <c r="S3" s="70" t="s">
        <v>11</v>
      </c>
      <c r="T3" s="73" t="s">
        <v>10</v>
      </c>
      <c r="U3" s="73" t="s">
        <v>10</v>
      </c>
      <c r="V3" s="71" t="s">
        <v>7</v>
      </c>
      <c r="W3" s="71" t="s">
        <v>7</v>
      </c>
      <c r="X3" s="73" t="s">
        <v>10</v>
      </c>
      <c r="Y3" s="73" t="s">
        <v>10</v>
      </c>
      <c r="Z3" s="73" t="s">
        <v>10</v>
      </c>
      <c r="AA3" s="73" t="s">
        <v>10</v>
      </c>
      <c r="AB3" s="73" t="s">
        <v>10</v>
      </c>
      <c r="AC3" s="73" t="s">
        <v>10</v>
      </c>
      <c r="AD3" s="73" t="s">
        <v>10</v>
      </c>
      <c r="AE3" s="74" t="s">
        <v>11</v>
      </c>
      <c r="AF3" s="74" t="s">
        <v>11</v>
      </c>
      <c r="AG3" s="74" t="s">
        <v>11</v>
      </c>
      <c r="AH3" s="74" t="s">
        <v>11</v>
      </c>
      <c r="AI3" s="39"/>
      <c r="AJ3" s="16"/>
      <c r="AK3" s="24"/>
      <c r="AL3" s="16"/>
      <c r="AM3" s="17"/>
    </row>
    <row r="4" spans="1:39" ht="32.25" customHeight="1" thickTop="1">
      <c r="A4" s="40" t="s">
        <v>0</v>
      </c>
      <c r="B4" s="76" t="s">
        <v>25</v>
      </c>
      <c r="C4" s="76"/>
      <c r="D4" s="77">
        <v>1</v>
      </c>
      <c r="E4" s="77">
        <v>2</v>
      </c>
      <c r="F4" s="77">
        <v>3</v>
      </c>
      <c r="G4" s="77">
        <v>4</v>
      </c>
      <c r="H4" s="77">
        <v>5</v>
      </c>
      <c r="I4" s="77">
        <v>6</v>
      </c>
      <c r="J4" s="77">
        <v>7</v>
      </c>
      <c r="K4" s="77">
        <v>8</v>
      </c>
      <c r="L4" s="77">
        <v>9</v>
      </c>
      <c r="M4" s="77">
        <v>10</v>
      </c>
      <c r="N4" s="77">
        <v>11</v>
      </c>
      <c r="O4" s="77">
        <v>12</v>
      </c>
      <c r="P4" s="77">
        <v>13</v>
      </c>
      <c r="Q4" s="77">
        <v>14</v>
      </c>
      <c r="R4" s="77">
        <v>15</v>
      </c>
      <c r="S4" s="77">
        <v>16</v>
      </c>
      <c r="T4" s="77">
        <v>17</v>
      </c>
      <c r="U4" s="77">
        <v>18</v>
      </c>
      <c r="V4" s="77">
        <v>19</v>
      </c>
      <c r="W4" s="77">
        <v>20</v>
      </c>
      <c r="X4" s="77">
        <v>21</v>
      </c>
      <c r="Y4" s="77">
        <v>22</v>
      </c>
      <c r="Z4" s="77">
        <v>23</v>
      </c>
      <c r="AA4" s="77">
        <v>24</v>
      </c>
      <c r="AB4" s="77">
        <v>25</v>
      </c>
      <c r="AC4" s="77">
        <v>26</v>
      </c>
      <c r="AD4" s="77">
        <v>27</v>
      </c>
      <c r="AE4" s="77" t="s">
        <v>14</v>
      </c>
      <c r="AF4" s="77" t="s">
        <v>15</v>
      </c>
      <c r="AG4" s="77" t="s">
        <v>16</v>
      </c>
      <c r="AH4" s="77">
        <v>29</v>
      </c>
      <c r="AI4" s="79" t="s">
        <v>13</v>
      </c>
      <c r="AJ4" s="80" t="s">
        <v>1</v>
      </c>
      <c r="AK4" s="79" t="s">
        <v>2</v>
      </c>
      <c r="AL4" s="81" t="s">
        <v>3</v>
      </c>
      <c r="AM4" s="82" t="s">
        <v>23</v>
      </c>
    </row>
    <row r="5" spans="1:39" ht="25" customHeight="1" thickBot="1">
      <c r="A5" s="59"/>
      <c r="B5" s="76"/>
      <c r="C5" s="76"/>
      <c r="D5" s="78">
        <v>2</v>
      </c>
      <c r="E5" s="78">
        <v>2</v>
      </c>
      <c r="F5" s="78">
        <v>2</v>
      </c>
      <c r="G5" s="78">
        <v>2</v>
      </c>
      <c r="H5" s="78">
        <v>1</v>
      </c>
      <c r="I5" s="78">
        <v>1</v>
      </c>
      <c r="J5" s="78">
        <v>2</v>
      </c>
      <c r="K5" s="78">
        <v>2</v>
      </c>
      <c r="L5" s="78">
        <v>2</v>
      </c>
      <c r="M5" s="78">
        <v>2</v>
      </c>
      <c r="N5" s="78">
        <v>2</v>
      </c>
      <c r="O5" s="78">
        <v>1</v>
      </c>
      <c r="P5" s="78">
        <v>2</v>
      </c>
      <c r="Q5" s="78">
        <v>1</v>
      </c>
      <c r="R5" s="78">
        <v>2</v>
      </c>
      <c r="S5" s="78">
        <v>2</v>
      </c>
      <c r="T5" s="78">
        <v>2</v>
      </c>
      <c r="U5" s="78">
        <v>2</v>
      </c>
      <c r="V5" s="78">
        <v>2</v>
      </c>
      <c r="W5" s="78">
        <v>2</v>
      </c>
      <c r="X5" s="78">
        <v>2</v>
      </c>
      <c r="Y5" s="78">
        <v>2</v>
      </c>
      <c r="Z5" s="78">
        <v>1</v>
      </c>
      <c r="AA5" s="78">
        <v>2</v>
      </c>
      <c r="AB5" s="78">
        <v>2</v>
      </c>
      <c r="AC5" s="78">
        <v>1</v>
      </c>
      <c r="AD5" s="78">
        <v>1</v>
      </c>
      <c r="AE5" s="78">
        <v>1</v>
      </c>
      <c r="AF5" s="78">
        <v>2</v>
      </c>
      <c r="AG5" s="78">
        <v>1</v>
      </c>
      <c r="AH5" s="78">
        <v>1</v>
      </c>
      <c r="AI5" s="83"/>
      <c r="AJ5" s="84"/>
      <c r="AK5" s="83"/>
      <c r="AL5" s="85"/>
      <c r="AM5" s="82"/>
    </row>
    <row r="6" spans="1:39" ht="25" customHeight="1" thickTop="1" thickBot="1">
      <c r="A6" s="13">
        <v>1</v>
      </c>
      <c r="B6" s="64"/>
      <c r="C6" s="65"/>
      <c r="D6" s="66"/>
      <c r="E6" s="67"/>
      <c r="F6" s="67"/>
      <c r="G6" s="67"/>
      <c r="H6" s="68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8"/>
      <c r="Y6" s="67"/>
      <c r="Z6" s="67"/>
      <c r="AA6" s="67"/>
      <c r="AB6" s="67"/>
      <c r="AC6" s="67"/>
      <c r="AD6" s="67"/>
      <c r="AE6" s="67"/>
      <c r="AF6" s="67"/>
      <c r="AG6" s="67"/>
      <c r="AH6" s="69"/>
      <c r="AI6" s="86">
        <f>COUNTIF(D$6:AH$6,"2")</f>
        <v>0</v>
      </c>
      <c r="AJ6" s="87">
        <f>COUNTIF(D$6:AH$6,"1")</f>
        <v>0</v>
      </c>
      <c r="AK6" s="86">
        <f>(AI6*2+AJ6)</f>
        <v>0</v>
      </c>
      <c r="AL6" s="88">
        <f>(AK6*100)/52</f>
        <v>0</v>
      </c>
      <c r="AM6" s="89" t="str">
        <f>IF(AL6=0,"",IF(AL6&lt;66,5,IF(AL6&lt;72,6,IF(AL6&lt;8,7,IF(AL6&lt;92,8,IF(AL6&lt;98,9,10))))))</f>
        <v/>
      </c>
    </row>
    <row r="7" spans="1:39" ht="25" customHeight="1" thickBot="1">
      <c r="A7" s="14">
        <v>2</v>
      </c>
      <c r="B7" s="44"/>
      <c r="C7" s="45"/>
      <c r="D7" s="25"/>
      <c r="E7" s="26"/>
      <c r="F7" s="26"/>
      <c r="G7" s="26"/>
      <c r="H7" s="2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6"/>
      <c r="Z7" s="26"/>
      <c r="AA7" s="26"/>
      <c r="AB7" s="26"/>
      <c r="AC7" s="26"/>
      <c r="AD7" s="26"/>
      <c r="AE7" s="26"/>
      <c r="AF7" s="26"/>
      <c r="AG7" s="26"/>
      <c r="AH7" s="28"/>
      <c r="AI7" s="90">
        <f>COUNTIF(D$7:AH$7,"2")</f>
        <v>0</v>
      </c>
      <c r="AJ7" s="91">
        <f>COUNTIF(D$7:AH$7,"1")</f>
        <v>0</v>
      </c>
      <c r="AK7" s="86">
        <f t="shared" ref="AK7:AK28" si="0">(AI7*2+AJ7)</f>
        <v>0</v>
      </c>
      <c r="AL7" s="92">
        <f>(AK7*100)/52</f>
        <v>0</v>
      </c>
      <c r="AM7" s="89" t="str">
        <f t="shared" ref="AM7:AM34" si="1">IF(AL7=0,"",IF(AL7&lt;66,5,IF(AL7&lt;72,6,IF(AL7&lt;8,7,IF(AL7&lt;92,8,IF(AL7&lt;98,9,10))))))</f>
        <v/>
      </c>
    </row>
    <row r="8" spans="1:39" ht="25" customHeight="1" thickBot="1">
      <c r="A8" s="14">
        <v>3</v>
      </c>
      <c r="B8" s="44"/>
      <c r="C8" s="45"/>
      <c r="D8" s="25"/>
      <c r="E8" s="26"/>
      <c r="F8" s="26"/>
      <c r="G8" s="26"/>
      <c r="H8" s="27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/>
      <c r="Y8" s="26"/>
      <c r="Z8" s="26"/>
      <c r="AA8" s="26"/>
      <c r="AB8" s="26"/>
      <c r="AC8" s="26"/>
      <c r="AD8" s="26"/>
      <c r="AE8" s="26"/>
      <c r="AF8" s="26"/>
      <c r="AG8" s="26"/>
      <c r="AH8" s="28"/>
      <c r="AI8" s="90">
        <f>COUNTIF(D$8:AH$8,"2")</f>
        <v>0</v>
      </c>
      <c r="AJ8" s="91">
        <f>COUNTIF(D$8:AH$8,"1")</f>
        <v>0</v>
      </c>
      <c r="AK8" s="86">
        <f t="shared" si="0"/>
        <v>0</v>
      </c>
      <c r="AL8" s="92">
        <f t="shared" ref="AL8:AL28" si="2">(AK8*100)/52</f>
        <v>0</v>
      </c>
      <c r="AM8" s="89" t="str">
        <f t="shared" si="1"/>
        <v/>
      </c>
    </row>
    <row r="9" spans="1:39" ht="25" customHeight="1" thickBot="1">
      <c r="A9" s="14">
        <v>4</v>
      </c>
      <c r="B9" s="44"/>
      <c r="C9" s="45"/>
      <c r="D9" s="25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26"/>
      <c r="Z9" s="26"/>
      <c r="AA9" s="26"/>
      <c r="AB9" s="26"/>
      <c r="AC9" s="26"/>
      <c r="AD9" s="26"/>
      <c r="AE9" s="26"/>
      <c r="AF9" s="26"/>
      <c r="AG9" s="26"/>
      <c r="AH9" s="28"/>
      <c r="AI9" s="90">
        <f>COUNTIF(D$9:AH$9,"2")</f>
        <v>0</v>
      </c>
      <c r="AJ9" s="91">
        <f>COUNTIF(D$9:AH$9,"1")</f>
        <v>0</v>
      </c>
      <c r="AK9" s="86">
        <f t="shared" si="0"/>
        <v>0</v>
      </c>
      <c r="AL9" s="92">
        <f t="shared" si="2"/>
        <v>0</v>
      </c>
      <c r="AM9" s="89" t="str">
        <f t="shared" si="1"/>
        <v/>
      </c>
    </row>
    <row r="10" spans="1:39" ht="25" customHeight="1" thickBot="1">
      <c r="A10" s="14">
        <v>5</v>
      </c>
      <c r="B10" s="44"/>
      <c r="C10" s="45"/>
      <c r="D10" s="25"/>
      <c r="E10" s="26"/>
      <c r="F10" s="26"/>
      <c r="G10" s="26"/>
      <c r="H10" s="27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6"/>
      <c r="Z10" s="26"/>
      <c r="AA10" s="26"/>
      <c r="AB10" s="26"/>
      <c r="AC10" s="26"/>
      <c r="AD10" s="26"/>
      <c r="AE10" s="26"/>
      <c r="AF10" s="26"/>
      <c r="AG10" s="26"/>
      <c r="AH10" s="28"/>
      <c r="AI10" s="90">
        <f>COUNTIF(D$10:AH$10,"2")</f>
        <v>0</v>
      </c>
      <c r="AJ10" s="91">
        <f>COUNTIF(D$10:AH$10,"1")</f>
        <v>0</v>
      </c>
      <c r="AK10" s="86">
        <f t="shared" si="0"/>
        <v>0</v>
      </c>
      <c r="AL10" s="92">
        <f t="shared" si="2"/>
        <v>0</v>
      </c>
      <c r="AM10" s="89" t="str">
        <f t="shared" si="1"/>
        <v/>
      </c>
    </row>
    <row r="11" spans="1:39" ht="25" customHeight="1" thickBot="1">
      <c r="A11" s="14">
        <v>6</v>
      </c>
      <c r="B11" s="44"/>
      <c r="C11" s="45"/>
      <c r="D11" s="25"/>
      <c r="E11" s="26"/>
      <c r="F11" s="26"/>
      <c r="G11" s="26"/>
      <c r="H11" s="27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  <c r="Y11" s="26"/>
      <c r="Z11" s="26"/>
      <c r="AA11" s="26"/>
      <c r="AB11" s="26"/>
      <c r="AC11" s="26"/>
      <c r="AD11" s="26"/>
      <c r="AE11" s="26"/>
      <c r="AF11" s="26"/>
      <c r="AG11" s="26"/>
      <c r="AH11" s="28"/>
      <c r="AI11" s="90">
        <f>COUNTIF(D$11:AH$11,"2")</f>
        <v>0</v>
      </c>
      <c r="AJ11" s="91">
        <f>COUNTIF(D$11:AH$11,"1")</f>
        <v>0</v>
      </c>
      <c r="AK11" s="86">
        <f t="shared" si="0"/>
        <v>0</v>
      </c>
      <c r="AL11" s="92">
        <f t="shared" si="2"/>
        <v>0</v>
      </c>
      <c r="AM11" s="89" t="str">
        <f t="shared" si="1"/>
        <v/>
      </c>
    </row>
    <row r="12" spans="1:39" ht="25" customHeight="1" thickBot="1">
      <c r="A12" s="14">
        <v>7</v>
      </c>
      <c r="B12" s="44"/>
      <c r="C12" s="45"/>
      <c r="D12" s="25"/>
      <c r="E12" s="26"/>
      <c r="F12" s="26"/>
      <c r="G12" s="26"/>
      <c r="H12" s="27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26"/>
      <c r="Z12" s="26"/>
      <c r="AA12" s="26"/>
      <c r="AB12" s="26"/>
      <c r="AC12" s="26"/>
      <c r="AD12" s="26"/>
      <c r="AE12" s="26"/>
      <c r="AF12" s="26"/>
      <c r="AG12" s="26"/>
      <c r="AH12" s="28"/>
      <c r="AI12" s="90">
        <f>COUNTIF(D$12:AH$12,"2")</f>
        <v>0</v>
      </c>
      <c r="AJ12" s="91">
        <f>COUNTIF(D$12:AH$12,"1")</f>
        <v>0</v>
      </c>
      <c r="AK12" s="86">
        <f t="shared" si="0"/>
        <v>0</v>
      </c>
      <c r="AL12" s="92">
        <f t="shared" si="2"/>
        <v>0</v>
      </c>
      <c r="AM12" s="89" t="str">
        <f t="shared" si="1"/>
        <v/>
      </c>
    </row>
    <row r="13" spans="1:39" ht="25" customHeight="1" thickBot="1">
      <c r="A13" s="14">
        <v>8</v>
      </c>
      <c r="B13" s="44"/>
      <c r="C13" s="45"/>
      <c r="D13" s="25"/>
      <c r="E13" s="26"/>
      <c r="F13" s="26"/>
      <c r="G13" s="26"/>
      <c r="H13" s="27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26"/>
      <c r="Z13" s="26"/>
      <c r="AA13" s="26"/>
      <c r="AB13" s="26"/>
      <c r="AC13" s="26"/>
      <c r="AD13" s="26"/>
      <c r="AE13" s="26"/>
      <c r="AF13" s="26"/>
      <c r="AG13" s="26"/>
      <c r="AH13" s="28"/>
      <c r="AI13" s="90">
        <f>COUNTIF(D$13:AH$13,"2")</f>
        <v>0</v>
      </c>
      <c r="AJ13" s="91">
        <f>COUNTIF(D$13:AH$13,"1")</f>
        <v>0</v>
      </c>
      <c r="AK13" s="86">
        <f t="shared" si="0"/>
        <v>0</v>
      </c>
      <c r="AL13" s="92">
        <f t="shared" si="2"/>
        <v>0</v>
      </c>
      <c r="AM13" s="89" t="str">
        <f t="shared" si="1"/>
        <v/>
      </c>
    </row>
    <row r="14" spans="1:39" ht="25" customHeight="1" thickBot="1">
      <c r="A14" s="14">
        <v>9</v>
      </c>
      <c r="B14" s="44"/>
      <c r="C14" s="45"/>
      <c r="D14" s="25"/>
      <c r="E14" s="26"/>
      <c r="F14" s="26"/>
      <c r="G14" s="26"/>
      <c r="H14" s="27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7"/>
      <c r="Y14" s="26"/>
      <c r="Z14" s="26"/>
      <c r="AA14" s="26"/>
      <c r="AB14" s="26"/>
      <c r="AC14" s="26"/>
      <c r="AD14" s="26"/>
      <c r="AE14" s="26"/>
      <c r="AF14" s="26"/>
      <c r="AG14" s="26"/>
      <c r="AH14" s="28"/>
      <c r="AI14" s="90">
        <f>COUNTIF(D$14:AH$14,"2")</f>
        <v>0</v>
      </c>
      <c r="AJ14" s="91">
        <f>COUNTIF(D$14:AH$14,"1")</f>
        <v>0</v>
      </c>
      <c r="AK14" s="86">
        <f t="shared" si="0"/>
        <v>0</v>
      </c>
      <c r="AL14" s="92">
        <f t="shared" si="2"/>
        <v>0</v>
      </c>
      <c r="AM14" s="89" t="str">
        <f t="shared" si="1"/>
        <v/>
      </c>
    </row>
    <row r="15" spans="1:39" ht="25" customHeight="1" thickBot="1">
      <c r="A15" s="14">
        <v>10</v>
      </c>
      <c r="B15" s="44"/>
      <c r="C15" s="45"/>
      <c r="D15" s="25"/>
      <c r="E15" s="26"/>
      <c r="F15" s="26"/>
      <c r="G15" s="26"/>
      <c r="H15" s="27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26"/>
      <c r="Z15" s="26"/>
      <c r="AA15" s="26"/>
      <c r="AB15" s="26"/>
      <c r="AC15" s="26"/>
      <c r="AD15" s="26"/>
      <c r="AE15" s="26"/>
      <c r="AF15" s="26"/>
      <c r="AG15" s="26"/>
      <c r="AH15" s="28"/>
      <c r="AI15" s="90">
        <f>COUNTIF(D$15:AH$15,"2")</f>
        <v>0</v>
      </c>
      <c r="AJ15" s="91">
        <f>COUNTIF(D$15:AH$15,"1")</f>
        <v>0</v>
      </c>
      <c r="AK15" s="86">
        <f t="shared" si="0"/>
        <v>0</v>
      </c>
      <c r="AL15" s="92">
        <f t="shared" si="2"/>
        <v>0</v>
      </c>
      <c r="AM15" s="89" t="str">
        <f t="shared" si="1"/>
        <v/>
      </c>
    </row>
    <row r="16" spans="1:39" ht="25" customHeight="1" thickBot="1">
      <c r="A16" s="14">
        <v>11</v>
      </c>
      <c r="B16" s="44"/>
      <c r="C16" s="45"/>
      <c r="D16" s="25"/>
      <c r="E16" s="26"/>
      <c r="F16" s="26"/>
      <c r="G16" s="26"/>
      <c r="H16" s="27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26"/>
      <c r="Z16" s="26"/>
      <c r="AA16" s="26"/>
      <c r="AB16" s="26"/>
      <c r="AC16" s="26"/>
      <c r="AD16" s="26"/>
      <c r="AE16" s="26"/>
      <c r="AF16" s="26"/>
      <c r="AG16" s="26"/>
      <c r="AH16" s="28"/>
      <c r="AI16" s="90">
        <f>COUNTIF(D$16:AH$16,"2")</f>
        <v>0</v>
      </c>
      <c r="AJ16" s="91">
        <f>COUNTIF(D$16:AH$16,"1")</f>
        <v>0</v>
      </c>
      <c r="AK16" s="86">
        <f t="shared" si="0"/>
        <v>0</v>
      </c>
      <c r="AL16" s="92">
        <f t="shared" si="2"/>
        <v>0</v>
      </c>
      <c r="AM16" s="89" t="str">
        <f t="shared" si="1"/>
        <v/>
      </c>
    </row>
    <row r="17" spans="1:39" ht="25" customHeight="1" thickBot="1">
      <c r="A17" s="14">
        <v>12</v>
      </c>
      <c r="B17" s="44"/>
      <c r="C17" s="45"/>
      <c r="D17" s="25"/>
      <c r="E17" s="26"/>
      <c r="F17" s="26"/>
      <c r="G17" s="26"/>
      <c r="H17" s="27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26"/>
      <c r="Z17" s="26"/>
      <c r="AA17" s="26"/>
      <c r="AB17" s="26"/>
      <c r="AC17" s="26"/>
      <c r="AD17" s="26"/>
      <c r="AE17" s="26"/>
      <c r="AF17" s="26"/>
      <c r="AG17" s="26"/>
      <c r="AH17" s="28"/>
      <c r="AI17" s="90">
        <f>COUNTIF(D$17:AH$17,"2")</f>
        <v>0</v>
      </c>
      <c r="AJ17" s="91">
        <f>COUNTIF(D$17:AH$17,"1")</f>
        <v>0</v>
      </c>
      <c r="AK17" s="86">
        <f t="shared" si="0"/>
        <v>0</v>
      </c>
      <c r="AL17" s="92">
        <f t="shared" si="2"/>
        <v>0</v>
      </c>
      <c r="AM17" s="89" t="str">
        <f t="shared" si="1"/>
        <v/>
      </c>
    </row>
    <row r="18" spans="1:39" ht="25" customHeight="1" thickBot="1">
      <c r="A18" s="15">
        <v>13</v>
      </c>
      <c r="B18" s="44"/>
      <c r="C18" s="45"/>
      <c r="D18" s="25"/>
      <c r="E18" s="26"/>
      <c r="F18" s="26"/>
      <c r="G18" s="26"/>
      <c r="H18" s="27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26"/>
      <c r="Z18" s="26"/>
      <c r="AA18" s="26"/>
      <c r="AB18" s="26"/>
      <c r="AC18" s="26"/>
      <c r="AD18" s="26"/>
      <c r="AE18" s="26"/>
      <c r="AF18" s="26"/>
      <c r="AG18" s="26"/>
      <c r="AH18" s="28"/>
      <c r="AI18" s="90">
        <f>COUNTIF(D$18:AH$18,"2")</f>
        <v>0</v>
      </c>
      <c r="AJ18" s="91">
        <f>COUNTIF(D$18:AH$18,"1")</f>
        <v>0</v>
      </c>
      <c r="AK18" s="86">
        <f t="shared" si="0"/>
        <v>0</v>
      </c>
      <c r="AL18" s="92">
        <f t="shared" si="2"/>
        <v>0</v>
      </c>
      <c r="AM18" s="89" t="str">
        <f t="shared" si="1"/>
        <v/>
      </c>
    </row>
    <row r="19" spans="1:39" ht="25" customHeight="1" thickBot="1">
      <c r="A19" s="14">
        <v>14</v>
      </c>
      <c r="B19" s="44"/>
      <c r="C19" s="45"/>
      <c r="D19" s="25"/>
      <c r="E19" s="26"/>
      <c r="F19" s="26"/>
      <c r="G19" s="26"/>
      <c r="H19" s="2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26"/>
      <c r="Z19" s="26"/>
      <c r="AA19" s="26"/>
      <c r="AB19" s="26"/>
      <c r="AC19" s="26"/>
      <c r="AD19" s="26"/>
      <c r="AE19" s="26"/>
      <c r="AF19" s="26"/>
      <c r="AG19" s="26"/>
      <c r="AH19" s="28"/>
      <c r="AI19" s="90">
        <f>COUNTIF(D$19:AH$19,"2")</f>
        <v>0</v>
      </c>
      <c r="AJ19" s="91">
        <f>COUNTIF(D$19:AH$19,"1")</f>
        <v>0</v>
      </c>
      <c r="AK19" s="86">
        <f t="shared" si="0"/>
        <v>0</v>
      </c>
      <c r="AL19" s="92">
        <f t="shared" si="2"/>
        <v>0</v>
      </c>
      <c r="AM19" s="89" t="str">
        <f t="shared" si="1"/>
        <v/>
      </c>
    </row>
    <row r="20" spans="1:39" ht="25" customHeight="1" thickBot="1">
      <c r="A20" s="14">
        <v>15</v>
      </c>
      <c r="B20" s="44"/>
      <c r="C20" s="45"/>
      <c r="D20" s="25"/>
      <c r="E20" s="26"/>
      <c r="F20" s="26"/>
      <c r="G20" s="26"/>
      <c r="H20" s="27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26"/>
      <c r="Z20" s="26"/>
      <c r="AA20" s="26"/>
      <c r="AB20" s="26"/>
      <c r="AC20" s="26"/>
      <c r="AD20" s="26"/>
      <c r="AE20" s="26"/>
      <c r="AF20" s="26"/>
      <c r="AG20" s="26"/>
      <c r="AH20" s="28"/>
      <c r="AI20" s="90">
        <f>COUNTIF(D$20:AH$20,"2")</f>
        <v>0</v>
      </c>
      <c r="AJ20" s="91">
        <f>COUNTIF(D$20:AH$20,"1")</f>
        <v>0</v>
      </c>
      <c r="AK20" s="86">
        <f t="shared" si="0"/>
        <v>0</v>
      </c>
      <c r="AL20" s="92">
        <f t="shared" si="2"/>
        <v>0</v>
      </c>
      <c r="AM20" s="89" t="str">
        <f t="shared" si="1"/>
        <v/>
      </c>
    </row>
    <row r="21" spans="1:39" ht="25" customHeight="1" thickBot="1">
      <c r="A21" s="14">
        <v>16</v>
      </c>
      <c r="B21" s="44"/>
      <c r="C21" s="45"/>
      <c r="D21" s="25"/>
      <c r="E21" s="26"/>
      <c r="F21" s="26"/>
      <c r="G21" s="26"/>
      <c r="H21" s="27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26"/>
      <c r="Z21" s="26"/>
      <c r="AA21" s="26"/>
      <c r="AB21" s="26"/>
      <c r="AC21" s="26"/>
      <c r="AD21" s="26"/>
      <c r="AE21" s="26"/>
      <c r="AF21" s="26"/>
      <c r="AG21" s="26"/>
      <c r="AH21" s="28"/>
      <c r="AI21" s="90">
        <f>COUNTIF(D$21:AH$21,"2")</f>
        <v>0</v>
      </c>
      <c r="AJ21" s="91">
        <f>COUNTIF(D$21:AH$21,"1")</f>
        <v>0</v>
      </c>
      <c r="AK21" s="86">
        <f t="shared" si="0"/>
        <v>0</v>
      </c>
      <c r="AL21" s="92">
        <f t="shared" si="2"/>
        <v>0</v>
      </c>
      <c r="AM21" s="89" t="str">
        <f t="shared" si="1"/>
        <v/>
      </c>
    </row>
    <row r="22" spans="1:39" ht="25" customHeight="1" thickBot="1">
      <c r="A22" s="14">
        <v>17</v>
      </c>
      <c r="B22" s="44"/>
      <c r="C22" s="45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/>
      <c r="AI22" s="90">
        <f>COUNTIF(D$22:AH$22,"2")</f>
        <v>0</v>
      </c>
      <c r="AJ22" s="91">
        <f>COUNTIF(D$22:AH$22,"1")</f>
        <v>0</v>
      </c>
      <c r="AK22" s="86">
        <f t="shared" si="0"/>
        <v>0</v>
      </c>
      <c r="AL22" s="92">
        <f t="shared" si="2"/>
        <v>0</v>
      </c>
      <c r="AM22" s="89" t="str">
        <f t="shared" si="1"/>
        <v/>
      </c>
    </row>
    <row r="23" spans="1:39" ht="25" customHeight="1" thickBot="1">
      <c r="A23" s="14">
        <v>18</v>
      </c>
      <c r="B23" s="44"/>
      <c r="C23" s="45"/>
      <c r="D23" s="25"/>
      <c r="E23" s="26"/>
      <c r="F23" s="27"/>
      <c r="G23" s="26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26"/>
      <c r="Z23" s="26"/>
      <c r="AA23" s="26"/>
      <c r="AB23" s="26"/>
      <c r="AC23" s="26"/>
      <c r="AD23" s="26"/>
      <c r="AE23" s="26"/>
      <c r="AF23" s="26"/>
      <c r="AG23" s="26"/>
      <c r="AH23" s="28"/>
      <c r="AI23" s="90">
        <f>COUNTIF(D$23:AH$23,"2")</f>
        <v>0</v>
      </c>
      <c r="AJ23" s="91">
        <f>COUNTIF(D$23:AH$23,"1")</f>
        <v>0</v>
      </c>
      <c r="AK23" s="86">
        <f t="shared" si="0"/>
        <v>0</v>
      </c>
      <c r="AL23" s="92">
        <f t="shared" si="2"/>
        <v>0</v>
      </c>
      <c r="AM23" s="89" t="str">
        <f t="shared" si="1"/>
        <v/>
      </c>
    </row>
    <row r="24" spans="1:39" ht="25" customHeight="1" thickBot="1">
      <c r="A24" s="14">
        <v>19</v>
      </c>
      <c r="B24" s="44"/>
      <c r="C24" s="45"/>
      <c r="D24" s="25"/>
      <c r="E24" s="26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7"/>
      <c r="Y24" s="26"/>
      <c r="Z24" s="26"/>
      <c r="AA24" s="26"/>
      <c r="AB24" s="26"/>
      <c r="AC24" s="26"/>
      <c r="AD24" s="26"/>
      <c r="AE24" s="26"/>
      <c r="AF24" s="26"/>
      <c r="AG24" s="26"/>
      <c r="AH24" s="28"/>
      <c r="AI24" s="90">
        <f>COUNTIF(D$24:AH$24,"2")</f>
        <v>0</v>
      </c>
      <c r="AJ24" s="91">
        <f>COUNTIF(D$24:AH$24,"1")</f>
        <v>0</v>
      </c>
      <c r="AK24" s="86">
        <f t="shared" si="0"/>
        <v>0</v>
      </c>
      <c r="AL24" s="92">
        <f t="shared" si="2"/>
        <v>0</v>
      </c>
      <c r="AM24" s="89" t="str">
        <f t="shared" si="1"/>
        <v/>
      </c>
    </row>
    <row r="25" spans="1:39" ht="25" customHeight="1" thickBot="1">
      <c r="A25" s="14">
        <v>20</v>
      </c>
      <c r="B25" s="44"/>
      <c r="C25" s="45"/>
      <c r="D25" s="32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33"/>
      <c r="AI25" s="90">
        <f>COUNTIF(D$25:AH$25,"2")</f>
        <v>0</v>
      </c>
      <c r="AJ25" s="91">
        <f>COUNTIF(D$25:AH$25,"1")</f>
        <v>0</v>
      </c>
      <c r="AK25" s="86">
        <f t="shared" si="0"/>
        <v>0</v>
      </c>
      <c r="AL25" s="92">
        <f t="shared" si="2"/>
        <v>0</v>
      </c>
      <c r="AM25" s="89" t="str">
        <f t="shared" si="1"/>
        <v/>
      </c>
    </row>
    <row r="26" spans="1:39" ht="25" customHeight="1" thickBot="1">
      <c r="A26" s="14">
        <v>21</v>
      </c>
      <c r="B26" s="44"/>
      <c r="C26" s="45"/>
      <c r="D26" s="32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33"/>
      <c r="AI26" s="90">
        <f>COUNTIF(D$26:AH$26,"2")</f>
        <v>0</v>
      </c>
      <c r="AJ26" s="91">
        <f>COUNTIF(D$26:AH$26,"1")</f>
        <v>0</v>
      </c>
      <c r="AK26" s="86">
        <f t="shared" si="0"/>
        <v>0</v>
      </c>
      <c r="AL26" s="92">
        <f t="shared" si="2"/>
        <v>0</v>
      </c>
      <c r="AM26" s="89" t="str">
        <f t="shared" si="1"/>
        <v/>
      </c>
    </row>
    <row r="27" spans="1:39" ht="25" customHeight="1" thickBot="1">
      <c r="A27" s="14">
        <v>22</v>
      </c>
      <c r="B27" s="44"/>
      <c r="C27" s="45"/>
      <c r="D27" s="32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33"/>
      <c r="AI27" s="90">
        <f>COUNTIF(D$27:AH$27,"2")</f>
        <v>0</v>
      </c>
      <c r="AJ27" s="91">
        <f>COUNTIF(D$27:AH$27,"1")</f>
        <v>0</v>
      </c>
      <c r="AK27" s="86">
        <f t="shared" si="0"/>
        <v>0</v>
      </c>
      <c r="AL27" s="92">
        <f t="shared" si="2"/>
        <v>0</v>
      </c>
      <c r="AM27" s="89" t="str">
        <f t="shared" si="1"/>
        <v/>
      </c>
    </row>
    <row r="28" spans="1:39" ht="25" customHeight="1" thickBot="1">
      <c r="A28" s="14">
        <v>23</v>
      </c>
      <c r="B28" s="44"/>
      <c r="C28" s="45"/>
      <c r="D28" s="32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33"/>
      <c r="AI28" s="90">
        <f>COUNTIF(D$28:AH$28,"2")</f>
        <v>0</v>
      </c>
      <c r="AJ28" s="91">
        <f>COUNTIF(D$28:AH$28,"1")</f>
        <v>0</v>
      </c>
      <c r="AK28" s="86">
        <f t="shared" si="0"/>
        <v>0</v>
      </c>
      <c r="AL28" s="92">
        <f t="shared" si="2"/>
        <v>0</v>
      </c>
      <c r="AM28" s="89" t="str">
        <f t="shared" si="1"/>
        <v/>
      </c>
    </row>
    <row r="29" spans="1:39" ht="25" customHeight="1" thickBot="1">
      <c r="A29" s="14">
        <v>24</v>
      </c>
      <c r="B29" s="44"/>
      <c r="C29" s="45"/>
      <c r="D29" s="32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33"/>
      <c r="AI29" s="90">
        <f t="shared" ref="AI29:AI34" si="3">COUNTIF(D$28:AH$28,"2")</f>
        <v>0</v>
      </c>
      <c r="AJ29" s="91">
        <f t="shared" ref="AJ29:AJ34" si="4">COUNTIF(D$28:AH$28,"1")</f>
        <v>0</v>
      </c>
      <c r="AK29" s="86">
        <f t="shared" ref="AK29:AK34" si="5">(AI29*2+AJ29)</f>
        <v>0</v>
      </c>
      <c r="AL29" s="92">
        <f t="shared" ref="AL29:AL34" si="6">(AK29*100)/52</f>
        <v>0</v>
      </c>
      <c r="AM29" s="89" t="str">
        <f t="shared" ref="AM29:AM34" si="7">IF(AL29=0,"",IF(AL29&lt;66,5,IF(AL29&lt;72,6,IF(AL29&lt;8,7,IF(AL29&lt;92,8,IF(AL29&lt;98,9,10))))))</f>
        <v/>
      </c>
    </row>
    <row r="30" spans="1:39" ht="25" customHeight="1" thickBot="1">
      <c r="A30" s="14">
        <v>25</v>
      </c>
      <c r="B30" s="44"/>
      <c r="C30" s="45"/>
      <c r="D30" s="25"/>
      <c r="E30" s="26"/>
      <c r="F30" s="27"/>
      <c r="G30" s="26"/>
      <c r="H30" s="27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7"/>
      <c r="Y30" s="26"/>
      <c r="Z30" s="26"/>
      <c r="AA30" s="26"/>
      <c r="AB30" s="26"/>
      <c r="AC30" s="26"/>
      <c r="AD30" s="26"/>
      <c r="AE30" s="26"/>
      <c r="AF30" s="26"/>
      <c r="AG30" s="26"/>
      <c r="AH30" s="28"/>
      <c r="AI30" s="90">
        <f t="shared" si="3"/>
        <v>0</v>
      </c>
      <c r="AJ30" s="91">
        <f t="shared" si="4"/>
        <v>0</v>
      </c>
      <c r="AK30" s="86">
        <f t="shared" si="5"/>
        <v>0</v>
      </c>
      <c r="AL30" s="92">
        <f t="shared" si="6"/>
        <v>0</v>
      </c>
      <c r="AM30" s="89" t="str">
        <f t="shared" si="7"/>
        <v/>
      </c>
    </row>
    <row r="31" spans="1:39" ht="25" customHeight="1" thickBot="1">
      <c r="A31" s="14">
        <v>26</v>
      </c>
      <c r="B31" s="44"/>
      <c r="C31" s="45"/>
      <c r="D31" s="25"/>
      <c r="E31" s="26"/>
      <c r="F31" s="27"/>
      <c r="G31" s="26"/>
      <c r="H31" s="27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26"/>
      <c r="Z31" s="26"/>
      <c r="AA31" s="26"/>
      <c r="AB31" s="26"/>
      <c r="AC31" s="26"/>
      <c r="AD31" s="26"/>
      <c r="AE31" s="26"/>
      <c r="AF31" s="26"/>
      <c r="AG31" s="26"/>
      <c r="AH31" s="28"/>
      <c r="AI31" s="90">
        <f t="shared" si="3"/>
        <v>0</v>
      </c>
      <c r="AJ31" s="91">
        <f t="shared" si="4"/>
        <v>0</v>
      </c>
      <c r="AK31" s="86">
        <f t="shared" si="5"/>
        <v>0</v>
      </c>
      <c r="AL31" s="92">
        <f t="shared" si="6"/>
        <v>0</v>
      </c>
      <c r="AM31" s="89" t="str">
        <f t="shared" si="7"/>
        <v/>
      </c>
    </row>
    <row r="32" spans="1:39" ht="25" customHeight="1" thickBot="1">
      <c r="A32" s="14">
        <v>27</v>
      </c>
      <c r="B32" s="44"/>
      <c r="C32" s="45"/>
      <c r="D32" s="25"/>
      <c r="E32" s="26"/>
      <c r="F32" s="27"/>
      <c r="G32" s="26"/>
      <c r="H32" s="27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7"/>
      <c r="Y32" s="26"/>
      <c r="Z32" s="26"/>
      <c r="AA32" s="26"/>
      <c r="AB32" s="26"/>
      <c r="AC32" s="26"/>
      <c r="AD32" s="26"/>
      <c r="AE32" s="26"/>
      <c r="AF32" s="26"/>
      <c r="AG32" s="26"/>
      <c r="AH32" s="28"/>
      <c r="AI32" s="90">
        <f t="shared" si="3"/>
        <v>0</v>
      </c>
      <c r="AJ32" s="91">
        <f t="shared" si="4"/>
        <v>0</v>
      </c>
      <c r="AK32" s="86">
        <f t="shared" si="5"/>
        <v>0</v>
      </c>
      <c r="AL32" s="92">
        <f t="shared" si="6"/>
        <v>0</v>
      </c>
      <c r="AM32" s="89" t="str">
        <f t="shared" si="7"/>
        <v/>
      </c>
    </row>
    <row r="33" spans="1:39" ht="25" customHeight="1" thickBot="1">
      <c r="A33" s="14">
        <v>28</v>
      </c>
      <c r="B33" s="44"/>
      <c r="C33" s="45"/>
      <c r="D33" s="25"/>
      <c r="E33" s="26"/>
      <c r="F33" s="27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26"/>
      <c r="Z33" s="26"/>
      <c r="AA33" s="26"/>
      <c r="AB33" s="26"/>
      <c r="AC33" s="26"/>
      <c r="AD33" s="26"/>
      <c r="AE33" s="26"/>
      <c r="AF33" s="26"/>
      <c r="AG33" s="26"/>
      <c r="AH33" s="28"/>
      <c r="AI33" s="90">
        <f t="shared" si="3"/>
        <v>0</v>
      </c>
      <c r="AJ33" s="91">
        <f t="shared" si="4"/>
        <v>0</v>
      </c>
      <c r="AK33" s="86">
        <f t="shared" si="5"/>
        <v>0</v>
      </c>
      <c r="AL33" s="92">
        <f t="shared" si="6"/>
        <v>0</v>
      </c>
      <c r="AM33" s="89" t="str">
        <f t="shared" si="7"/>
        <v/>
      </c>
    </row>
    <row r="34" spans="1:39" ht="25" customHeight="1" thickBot="1">
      <c r="A34" s="14">
        <v>29</v>
      </c>
      <c r="B34" s="50"/>
      <c r="C34" s="51"/>
      <c r="D34" s="25"/>
      <c r="E34" s="26"/>
      <c r="F34" s="27"/>
      <c r="G34" s="26"/>
      <c r="H34" s="27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6"/>
      <c r="Z34" s="26"/>
      <c r="AA34" s="26"/>
      <c r="AB34" s="26"/>
      <c r="AC34" s="26"/>
      <c r="AD34" s="26"/>
      <c r="AE34" s="26"/>
      <c r="AF34" s="26"/>
      <c r="AG34" s="26"/>
      <c r="AH34" s="28"/>
      <c r="AI34" s="90">
        <f t="shared" si="3"/>
        <v>0</v>
      </c>
      <c r="AJ34" s="91">
        <f t="shared" si="4"/>
        <v>0</v>
      </c>
      <c r="AK34" s="86">
        <f t="shared" si="5"/>
        <v>0</v>
      </c>
      <c r="AL34" s="92">
        <f t="shared" si="6"/>
        <v>0</v>
      </c>
      <c r="AM34" s="89" t="str">
        <f t="shared" si="7"/>
        <v/>
      </c>
    </row>
    <row r="35" spans="1:39" ht="38.25" customHeight="1" thickTop="1" thickBot="1">
      <c r="A35" s="4">
        <v>30</v>
      </c>
      <c r="B35" s="12"/>
      <c r="C35" s="12"/>
      <c r="D35" s="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41" t="s">
        <v>12</v>
      </c>
      <c r="AJ35" s="42"/>
      <c r="AK35" s="43"/>
      <c r="AL35" s="99">
        <f>AVERAGE(AL6:AL34)</f>
        <v>0</v>
      </c>
      <c r="AM35" s="100" t="e">
        <f>AVERAGE(AM6:AM34)</f>
        <v>#DIV/0!</v>
      </c>
    </row>
    <row r="36" spans="1:39" ht="25" customHeight="1" thickTop="1" thickBot="1">
      <c r="A36" s="4"/>
      <c r="B36" s="5"/>
      <c r="C36" s="5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J36" s="8"/>
      <c r="AK36" s="8"/>
      <c r="AL36" s="1"/>
    </row>
    <row r="37" spans="1:39" ht="25" customHeight="1" thickTop="1" thickBot="1">
      <c r="A37" s="4"/>
      <c r="B37" s="5" t="s">
        <v>26</v>
      </c>
      <c r="C37" s="5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J37" s="19">
        <v>5</v>
      </c>
      <c r="AK37" s="20" t="s">
        <v>6</v>
      </c>
      <c r="AL37" s="1"/>
    </row>
    <row r="38" spans="1:39" ht="25" customHeight="1" thickTop="1" thickBot="1">
      <c r="A38" s="4"/>
      <c r="B38" s="38">
        <f>COUNTA(B6:B34)</f>
        <v>0</v>
      </c>
      <c r="C38" s="5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J38" s="19">
        <v>3</v>
      </c>
      <c r="AK38" s="21" t="s">
        <v>7</v>
      </c>
      <c r="AL38" s="1"/>
    </row>
    <row r="39" spans="1:39" ht="25" customHeight="1" thickTop="1" thickBot="1">
      <c r="A39" s="52" t="s">
        <v>4</v>
      </c>
      <c r="B39" s="53"/>
      <c r="C39" s="54"/>
      <c r="D39" s="54">
        <f>COUNTIF(D6:D28,D5)</f>
        <v>0</v>
      </c>
      <c r="E39" s="54">
        <f t="shared" ref="E39:AH39" si="8">COUNTIF(E6:E28,E5)</f>
        <v>0</v>
      </c>
      <c r="F39" s="54">
        <f t="shared" si="8"/>
        <v>0</v>
      </c>
      <c r="G39" s="54">
        <f t="shared" si="8"/>
        <v>0</v>
      </c>
      <c r="H39" s="54">
        <f t="shared" si="8"/>
        <v>0</v>
      </c>
      <c r="I39" s="54">
        <f t="shared" si="8"/>
        <v>0</v>
      </c>
      <c r="J39" s="54">
        <f t="shared" si="8"/>
        <v>0</v>
      </c>
      <c r="K39" s="54">
        <f t="shared" si="8"/>
        <v>0</v>
      </c>
      <c r="L39" s="54">
        <f t="shared" si="8"/>
        <v>0</v>
      </c>
      <c r="M39" s="54">
        <f t="shared" si="8"/>
        <v>0</v>
      </c>
      <c r="N39" s="54">
        <f t="shared" si="8"/>
        <v>0</v>
      </c>
      <c r="O39" s="54">
        <f t="shared" si="8"/>
        <v>0</v>
      </c>
      <c r="P39" s="54">
        <f t="shared" si="8"/>
        <v>0</v>
      </c>
      <c r="Q39" s="54">
        <f t="shared" si="8"/>
        <v>0</v>
      </c>
      <c r="R39" s="54">
        <f t="shared" si="8"/>
        <v>0</v>
      </c>
      <c r="S39" s="54">
        <f t="shared" si="8"/>
        <v>0</v>
      </c>
      <c r="T39" s="54">
        <f t="shared" si="8"/>
        <v>0</v>
      </c>
      <c r="U39" s="54">
        <f t="shared" si="8"/>
        <v>0</v>
      </c>
      <c r="V39" s="54">
        <f t="shared" si="8"/>
        <v>0</v>
      </c>
      <c r="W39" s="54">
        <f t="shared" si="8"/>
        <v>0</v>
      </c>
      <c r="X39" s="54">
        <f t="shared" si="8"/>
        <v>0</v>
      </c>
      <c r="Y39" s="54">
        <f t="shared" si="8"/>
        <v>0</v>
      </c>
      <c r="Z39" s="54">
        <f t="shared" si="8"/>
        <v>0</v>
      </c>
      <c r="AA39" s="54">
        <f t="shared" si="8"/>
        <v>0</v>
      </c>
      <c r="AB39" s="54">
        <f t="shared" si="8"/>
        <v>0</v>
      </c>
      <c r="AC39" s="54">
        <f t="shared" si="8"/>
        <v>0</v>
      </c>
      <c r="AD39" s="54">
        <f t="shared" si="8"/>
        <v>0</v>
      </c>
      <c r="AE39" s="54">
        <f t="shared" si="8"/>
        <v>0</v>
      </c>
      <c r="AF39" s="54">
        <f t="shared" si="8"/>
        <v>0</v>
      </c>
      <c r="AG39" s="54">
        <f t="shared" si="8"/>
        <v>0</v>
      </c>
      <c r="AH39" s="54">
        <f t="shared" si="8"/>
        <v>0</v>
      </c>
      <c r="AI39" s="9"/>
      <c r="AJ39" s="19">
        <v>8</v>
      </c>
      <c r="AK39" s="22" t="s">
        <v>8</v>
      </c>
      <c r="AL39" s="2"/>
    </row>
    <row r="40" spans="1:39" ht="25" customHeight="1" thickTop="1" thickBot="1">
      <c r="A40" s="55" t="s">
        <v>5</v>
      </c>
      <c r="B40" s="56"/>
      <c r="C40" s="57"/>
      <c r="D40" s="58" t="e">
        <f>D39/$B$38</f>
        <v>#DIV/0!</v>
      </c>
      <c r="E40" s="58" t="e">
        <f t="shared" ref="E40:AH40" si="9">E39/$B$38</f>
        <v>#DIV/0!</v>
      </c>
      <c r="F40" s="58" t="e">
        <f t="shared" si="9"/>
        <v>#DIV/0!</v>
      </c>
      <c r="G40" s="58" t="e">
        <f t="shared" si="9"/>
        <v>#DIV/0!</v>
      </c>
      <c r="H40" s="58" t="e">
        <f t="shared" si="9"/>
        <v>#DIV/0!</v>
      </c>
      <c r="I40" s="58" t="e">
        <f t="shared" si="9"/>
        <v>#DIV/0!</v>
      </c>
      <c r="J40" s="58" t="e">
        <f t="shared" si="9"/>
        <v>#DIV/0!</v>
      </c>
      <c r="K40" s="58" t="e">
        <f t="shared" si="9"/>
        <v>#DIV/0!</v>
      </c>
      <c r="L40" s="58" t="e">
        <f t="shared" si="9"/>
        <v>#DIV/0!</v>
      </c>
      <c r="M40" s="58" t="e">
        <f t="shared" si="9"/>
        <v>#DIV/0!</v>
      </c>
      <c r="N40" s="58" t="e">
        <f t="shared" si="9"/>
        <v>#DIV/0!</v>
      </c>
      <c r="O40" s="58" t="e">
        <f>O39/$B$38</f>
        <v>#DIV/0!</v>
      </c>
      <c r="P40" s="58" t="e">
        <f t="shared" si="9"/>
        <v>#DIV/0!</v>
      </c>
      <c r="Q40" s="58" t="e">
        <f t="shared" si="9"/>
        <v>#DIV/0!</v>
      </c>
      <c r="R40" s="58" t="e">
        <f t="shared" si="9"/>
        <v>#DIV/0!</v>
      </c>
      <c r="S40" s="58" t="e">
        <f t="shared" si="9"/>
        <v>#DIV/0!</v>
      </c>
      <c r="T40" s="58" t="e">
        <f t="shared" si="9"/>
        <v>#DIV/0!</v>
      </c>
      <c r="U40" s="58" t="e">
        <f t="shared" si="9"/>
        <v>#DIV/0!</v>
      </c>
      <c r="V40" s="58" t="e">
        <f t="shared" si="9"/>
        <v>#DIV/0!</v>
      </c>
      <c r="W40" s="58" t="e">
        <f t="shared" si="9"/>
        <v>#DIV/0!</v>
      </c>
      <c r="X40" s="58" t="e">
        <f t="shared" si="9"/>
        <v>#DIV/0!</v>
      </c>
      <c r="Y40" s="58" t="e">
        <f t="shared" si="9"/>
        <v>#DIV/0!</v>
      </c>
      <c r="Z40" s="58" t="e">
        <f t="shared" si="9"/>
        <v>#DIV/0!</v>
      </c>
      <c r="AA40" s="58" t="e">
        <f t="shared" si="9"/>
        <v>#DIV/0!</v>
      </c>
      <c r="AB40" s="58" t="e">
        <f t="shared" si="9"/>
        <v>#DIV/0!</v>
      </c>
      <c r="AC40" s="58" t="e">
        <f t="shared" si="9"/>
        <v>#DIV/0!</v>
      </c>
      <c r="AD40" s="58" t="e">
        <f t="shared" si="9"/>
        <v>#DIV/0!</v>
      </c>
      <c r="AE40" s="58" t="e">
        <f t="shared" si="9"/>
        <v>#DIV/0!</v>
      </c>
      <c r="AF40" s="58" t="e">
        <f t="shared" si="9"/>
        <v>#DIV/0!</v>
      </c>
      <c r="AG40" s="58" t="e">
        <f t="shared" si="9"/>
        <v>#DIV/0!</v>
      </c>
      <c r="AH40" s="58" t="e">
        <f t="shared" si="9"/>
        <v>#DIV/0!</v>
      </c>
      <c r="AI40" s="10"/>
      <c r="AJ40" s="19">
        <v>2</v>
      </c>
      <c r="AK40" s="23" t="s">
        <v>9</v>
      </c>
      <c r="AL40" s="3"/>
    </row>
  </sheetData>
  <mergeCells count="46">
    <mergeCell ref="AI2:AJ2"/>
    <mergeCell ref="AM4:AM5"/>
    <mergeCell ref="B3:C3"/>
    <mergeCell ref="B4:C5"/>
    <mergeCell ref="B34:C34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E1:N1"/>
    <mergeCell ref="O1:W1"/>
    <mergeCell ref="X1:Z1"/>
    <mergeCell ref="A2:D2"/>
    <mergeCell ref="E2:N2"/>
    <mergeCell ref="O2:W2"/>
    <mergeCell ref="X2:Z2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AL4:AL5"/>
    <mergeCell ref="AK4:AK5"/>
    <mergeCell ref="A4:A5"/>
    <mergeCell ref="AI35:AK35"/>
    <mergeCell ref="AI4:AI5"/>
    <mergeCell ref="AJ4:AJ5"/>
    <mergeCell ref="B6:C6"/>
    <mergeCell ref="B7:C7"/>
    <mergeCell ref="B8:C8"/>
    <mergeCell ref="B9:C9"/>
    <mergeCell ref="B10:C10"/>
    <mergeCell ref="B11:C11"/>
    <mergeCell ref="B12:C12"/>
    <mergeCell ref="B13:C13"/>
  </mergeCells>
  <printOptions horizontalCentered="1" verticalCentered="1"/>
  <pageMargins left="0.19685039370078741" right="0.19685039370078741" top="0.15748031496062992" bottom="0.15748031496062992" header="0" footer="0"/>
  <pageSetup paperSize="9" scale="51" fitToHeight="3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Laura pojaghi</cp:lastModifiedBy>
  <cp:lastPrinted>2013-05-24T21:13:37Z</cp:lastPrinted>
  <dcterms:created xsi:type="dcterms:W3CDTF">2013-01-23T20:03:58Z</dcterms:created>
  <dcterms:modified xsi:type="dcterms:W3CDTF">2016-05-22T12:03:32Z</dcterms:modified>
</cp:coreProperties>
</file>