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na\Documents\scuola\AS_2015_2016\PROGETTAZIONE\progetto dipartimento scienze matematiche\"/>
    </mc:Choice>
  </mc:AlternateContent>
  <bookViews>
    <workbookView xWindow="240" yWindow="45" windowWidth="19440" windowHeight="7995"/>
  </bookViews>
  <sheets>
    <sheet name="SCHEDA FINANZIARIA" sheetId="2" r:id="rId1"/>
  </sheets>
  <calcPr calcId="152511"/>
</workbook>
</file>

<file path=xl/calcChain.xml><?xml version="1.0" encoding="utf-8"?>
<calcChain xmlns="http://schemas.openxmlformats.org/spreadsheetml/2006/main">
  <c r="F24" i="2" l="1"/>
  <c r="F25" i="2" l="1"/>
  <c r="F26" i="2"/>
  <c r="F30" i="2"/>
  <c r="F27" i="2"/>
  <c r="F23" i="2"/>
  <c r="F18" i="2" l="1"/>
  <c r="F13" i="2" l="1"/>
  <c r="F12" i="2"/>
  <c r="F11" i="2"/>
  <c r="F10" i="2"/>
  <c r="F9" i="2"/>
  <c r="F8" i="2"/>
  <c r="F7" i="2"/>
  <c r="F6" i="2"/>
  <c r="E35" i="2"/>
  <c r="E46" i="2"/>
  <c r="F14" i="2" l="1"/>
  <c r="F46" i="2"/>
  <c r="G46" i="2"/>
  <c r="H46" i="2"/>
  <c r="I46" i="2"/>
  <c r="J46" i="2"/>
  <c r="I14" i="2"/>
  <c r="F35" i="2"/>
  <c r="G35" i="2"/>
  <c r="H35" i="2"/>
  <c r="J35" i="2"/>
  <c r="J14" i="2"/>
  <c r="H14" i="2"/>
  <c r="G14" i="2"/>
</calcChain>
</file>

<file path=xl/comments1.xml><?xml version="1.0" encoding="utf-8"?>
<comments xmlns="http://schemas.openxmlformats.org/spreadsheetml/2006/main">
  <authors>
    <author>Marianna Salvi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Marianna Salvi:</t>
        </r>
        <r>
          <rPr>
            <sz val="9"/>
            <color indexed="81"/>
            <rFont val="Tahoma"/>
            <family val="2"/>
          </rPr>
          <t xml:space="preserve">
kangourou?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Marianna Salvi:</t>
        </r>
        <r>
          <rPr>
            <sz val="9"/>
            <color indexed="81"/>
            <rFont val="Tahoma"/>
            <family val="2"/>
          </rPr>
          <t xml:space="preserve">
serata restitutiva classi terze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Marianna Salvi:</t>
        </r>
        <r>
          <rPr>
            <sz val="9"/>
            <color indexed="81"/>
            <rFont val="Tahoma"/>
            <family val="2"/>
          </rPr>
          <t xml:space="preserve">
serata restitutiva classi terze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Marianna Salvi:</t>
        </r>
        <r>
          <rPr>
            <sz val="9"/>
            <color indexed="81"/>
            <rFont val="Tahoma"/>
            <family val="2"/>
          </rPr>
          <t xml:space="preserve">
serata restitutiva classi terze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Marianna Salvi:</t>
        </r>
        <r>
          <rPr>
            <sz val="9"/>
            <color indexed="81"/>
            <rFont val="Tahoma"/>
            <family val="2"/>
          </rPr>
          <t xml:space="preserve">
serata restitutiva classi terze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Marianna Salvi:</t>
        </r>
        <r>
          <rPr>
            <sz val="9"/>
            <color indexed="81"/>
            <rFont val="Tahoma"/>
            <family val="2"/>
          </rPr>
          <t xml:space="preserve">
serata restitutiva classi terze</t>
        </r>
      </text>
    </comment>
  </commentList>
</comments>
</file>

<file path=xl/sharedStrings.xml><?xml version="1.0" encoding="utf-8"?>
<sst xmlns="http://schemas.openxmlformats.org/spreadsheetml/2006/main" count="84" uniqueCount="65">
  <si>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</si>
  <si>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</si>
  <si>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</si>
  <si>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</si>
  <si>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</si>
  <si>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</si>
  <si>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</si>
  <si>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FONTE DI FINANZIAMENTO</t>
  </si>
  <si>
    <t>DOCENTI</t>
  </si>
  <si>
    <t>Costo orario</t>
  </si>
  <si>
    <t>Piano Diritto allo Studio</t>
  </si>
  <si>
    <t>Data</t>
  </si>
  <si>
    <t>Famiglie</t>
  </si>
  <si>
    <t>Approvato</t>
  </si>
  <si>
    <t>Non approvato</t>
  </si>
  <si>
    <t xml:space="preserve"> </t>
  </si>
  <si>
    <t>TITOLO PROGETTO:</t>
  </si>
  <si>
    <t>RESPONSABILE:</t>
  </si>
  <si>
    <t>ESPERTI ESTERNI</t>
  </si>
  <si>
    <t>Responsabile del progetto</t>
  </si>
  <si>
    <t>Firma  DSGA</t>
  </si>
  <si>
    <t>Firma DS</t>
  </si>
  <si>
    <t xml:space="preserve"> FINANZIAMENTO</t>
  </si>
  <si>
    <t xml:space="preserve">  FINANZIAMENTO</t>
  </si>
  <si>
    <t xml:space="preserve"> Ore funzionali previste</t>
  </si>
  <si>
    <t>Ore forfettarie previste</t>
  </si>
  <si>
    <t>Ore di insegnamento aggiuntive previste</t>
  </si>
  <si>
    <t>Totale ore      previste</t>
  </si>
  <si>
    <t>Data:</t>
  </si>
  <si>
    <t>Lanfranchi Simona</t>
  </si>
  <si>
    <t>Anna Frigerio</t>
  </si>
  <si>
    <t>Salvi Marianna</t>
  </si>
  <si>
    <t>Pojaghi Laura</t>
  </si>
  <si>
    <t>Balossi Sonia</t>
  </si>
  <si>
    <t>Filone tematico</t>
  </si>
  <si>
    <t>Marianna Salvi</t>
  </si>
  <si>
    <t>Carminati Luisella</t>
  </si>
  <si>
    <t>trasporto pullmann</t>
  </si>
  <si>
    <t>Esperto di bilancio ambientale, servizi idrici integrati e gestione rifiuti - cl.3</t>
  </si>
  <si>
    <t>Esperto impianto separazione plastica (Seruso spa - Verderio) - cl.3D e 3E</t>
  </si>
  <si>
    <t>Referente Sodexo - cl.2</t>
  </si>
  <si>
    <t>Volontario del primo soccorso - cl.2</t>
  </si>
  <si>
    <t>Esperto per laboratorio di genetica - cl.3</t>
  </si>
  <si>
    <t>Referente  Ubi banca - cl.2</t>
  </si>
  <si>
    <t>Energiadi - cl.1,cl.2, cl.3</t>
  </si>
  <si>
    <t>codice 7021 - kit analisi delle acque - Catalogo http://www.edumad.com</t>
  </si>
  <si>
    <t>codice 7219 -  laboratorio di ecologia portatile  - Catalogo http://www.edumad.com</t>
  </si>
  <si>
    <t>(€180 + €30) x 2 volte</t>
  </si>
  <si>
    <t>trasporto pullmann (aprile/maggio)</t>
  </si>
  <si>
    <t>trasporto treno</t>
  </si>
  <si>
    <t>Esperto diga di Olginate + uscita -  cl.3A, 3B, 3C</t>
  </si>
  <si>
    <t>Esperto impianto di compostaggio (Annone Brianza) + uscita - cl. 3D e 3E</t>
  </si>
  <si>
    <t>Esperto Idroservice (impianto depurazione Olginate) + uscita -  cl.3A, 3B, 3C</t>
  </si>
  <si>
    <t>Agriturismo il Ronco (Garlate) - uscita - cl.2</t>
  </si>
  <si>
    <t>€ 80 per ogni classe prima</t>
  </si>
  <si>
    <t>Bergamo scienza ottobre 2016 (attuali cl.1 e 2) - uscita</t>
  </si>
  <si>
    <t>Guardia ecologica del Parco Adda Nord -Ospiti con le ali-gennaio -uscita - cl.1</t>
  </si>
  <si>
    <t>Esperto Parco del Curone - "Per fare una albero ci vuole un fiore"- uscita - cl.1</t>
  </si>
  <si>
    <t>Interventi Biolab ADM Milano c/o scuola media - cl.1</t>
  </si>
  <si>
    <t>codice 7022 - kit analisi del terreno - Catalogo http://www.edumad.com</t>
  </si>
  <si>
    <t>Kangourou della matematica 17/03/2016 - cl.1,cl.2, cl.3</t>
  </si>
  <si>
    <t>iscrizione gara €4-5 per alunno</t>
  </si>
  <si>
    <t>Esperto geologo  - cl.3</t>
  </si>
  <si>
    <t>Dipartimento di Scienze matematiche</t>
  </si>
  <si>
    <t>materiali laboratorio di scienze matematiche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</si>
</sst>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€&quot;\ #,##0.00"/>
  </numFmts>
  <fonts count="20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sz val="11"/>
      <name val="Calibri"/>
      <family val="2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165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5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5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Border="1" applyAlignment="1" applyProtection="1">
      <alignment horizontal="left" vertical="center" wrapText="1" inden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7" fillId="0" borderId="45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164" fontId="0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165" fontId="5" fillId="2" borderId="39" xfId="0" applyNumberFormat="1" applyFont="1" applyFill="1" applyBorder="1" applyAlignment="1" applyProtection="1">
      <alignment horizontal="center" vertical="center" wrapText="1"/>
    </xf>
    <xf numFmtId="165" fontId="5" fillId="2" borderId="33" xfId="0" applyNumberFormat="1" applyFont="1" applyFill="1" applyBorder="1" applyAlignment="1" applyProtection="1">
      <alignment horizontal="center" vertical="center" wrapText="1"/>
    </xf>
    <xf numFmtId="165" fontId="5" fillId="2" borderId="36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0" fontId="12" fillId="0" borderId="19" xfId="0" applyFont="1" applyBorder="1" applyAlignment="1">
      <alignment horizontal="left" vertical="center" wrapText="1" indent="1"/>
    </xf>
    <xf numFmtId="0" fontId="0" fillId="0" borderId="19" xfId="0" applyFont="1" applyBorder="1" applyAlignment="1">
      <alignment horizontal="left" vertical="center" wrapText="1" indent="1"/>
    </xf>
    <xf numFmtId="16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16" xfId="0" applyNumberFormat="1" applyFont="1" applyBorder="1" applyAlignment="1" applyProtection="1">
      <alignment horizontal="center" vertical="center" wrapText="1"/>
      <protection locked="0"/>
    </xf>
    <xf numFmtId="165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8" xfId="0" applyNumberFormat="1" applyFont="1" applyBorder="1" applyAlignment="1" applyProtection="1">
      <alignment horizontal="center" vertical="center" wrapText="1"/>
      <protection locked="0"/>
    </xf>
    <xf numFmtId="165" fontId="12" fillId="0" borderId="21" xfId="0" applyNumberFormat="1" applyFont="1" applyBorder="1" applyAlignment="1" applyProtection="1">
      <alignment horizontal="center" vertical="center" wrapText="1"/>
      <protection locked="0"/>
    </xf>
    <xf numFmtId="165" fontId="12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164" fontId="12" fillId="0" borderId="46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0" fontId="5" fillId="0" borderId="19" xfId="0" applyFont="1" applyBorder="1" applyAlignment="1" applyProtection="1">
      <alignment horizontal="left" vertical="center" wrapText="1" indent="1"/>
      <protection locked="0"/>
    </xf>
    <xf numFmtId="165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17" xfId="0" applyNumberFormat="1" applyFont="1" applyBorder="1" applyAlignment="1" applyProtection="1">
      <alignment horizontal="center" vertical="center" wrapText="1"/>
      <protection locked="0"/>
    </xf>
    <xf numFmtId="165" fontId="12" fillId="0" borderId="22" xfId="0" applyNumberFormat="1" applyFont="1" applyBorder="1" applyAlignment="1" applyProtection="1">
      <alignment horizontal="center" vertical="center" wrapText="1"/>
      <protection locked="0"/>
    </xf>
    <xf numFmtId="165" fontId="12" fillId="0" borderId="18" xfId="0" applyNumberFormat="1" applyFont="1" applyBorder="1" applyAlignment="1" applyProtection="1">
      <alignment horizontal="center" vertical="center" wrapText="1"/>
      <protection locked="0"/>
    </xf>
    <xf numFmtId="165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12" fillId="2" borderId="22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0" xfId="0" applyNumberFormat="1" applyFont="1" applyFill="1" applyAlignment="1" applyProtection="1">
      <alignment horizontal="center" vertical="center" wrapText="1"/>
    </xf>
    <xf numFmtId="165" fontId="12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22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18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17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15" fillId="2" borderId="22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24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52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1" xfId="0" applyNumberFormat="1" applyFont="1" applyBorder="1" applyAlignment="1" applyProtection="1">
      <alignment horizontal="center" vertical="center" wrapText="1"/>
      <protection locked="0"/>
    </xf>
    <xf numFmtId="165" fontId="5" fillId="0" borderId="46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53" xfId="0" applyNumberFormat="1" applyFont="1" applyBorder="1" applyAlignment="1" applyProtection="1">
      <alignment horizontal="center" vertical="center" wrapText="1"/>
      <protection locked="0"/>
    </xf>
    <xf numFmtId="165" fontId="17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Alignment="1" applyProtection="1">
      <alignment vertical="center" wrapText="1"/>
      <protection locked="0"/>
    </xf>
    <xf numFmtId="49" fontId="18" fillId="0" borderId="0" xfId="0" applyNumberFormat="1" applyFont="1" applyAlignment="1" applyProtection="1">
      <alignment vertical="center"/>
      <protection locked="0"/>
    </xf>
    <xf numFmtId="49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vertical="center" wrapText="1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Alignment="1" applyProtection="1">
      <alignment horizontal="left" vertical="center" wrapText="1"/>
      <protection locked="0"/>
    </xf>
    <xf numFmtId="165" fontId="5" fillId="0" borderId="33" xfId="0" applyNumberFormat="1" applyFont="1" applyBorder="1" applyAlignment="1" applyProtection="1">
      <alignment horizontal="center" vertical="center" wrapText="1"/>
      <protection locked="0"/>
    </xf>
    <xf numFmtId="165" fontId="5" fillId="0" borderId="35" xfId="0" applyNumberFormat="1" applyFont="1" applyBorder="1" applyAlignment="1" applyProtection="1">
      <alignment horizontal="center" vertical="center" wrapText="1"/>
      <protection locked="0"/>
    </xf>
    <xf numFmtId="165" fontId="5" fillId="0" borderId="46" xfId="0" applyNumberFormat="1" applyFont="1" applyBorder="1" applyAlignment="1" applyProtection="1">
      <alignment horizontal="center" vertical="center" wrapText="1"/>
      <protection locked="0"/>
    </xf>
    <xf numFmtId="165" fontId="5" fillId="0" borderId="47" xfId="0" applyNumberFormat="1" applyFont="1" applyBorder="1" applyAlignment="1" applyProtection="1">
      <alignment horizontal="center" vertical="center" wrapText="1"/>
      <protection locked="0"/>
    </xf>
    <xf numFmtId="165" fontId="0" fillId="0" borderId="48" xfId="0" applyNumberFormat="1" applyFont="1" applyBorder="1" applyAlignment="1" applyProtection="1">
      <alignment horizontal="center" vertical="center" wrapText="1"/>
    </xf>
    <xf numFmtId="165" fontId="0" fillId="0" borderId="49" xfId="0" applyNumberFormat="1" applyFont="1" applyBorder="1" applyAlignment="1" applyProtection="1">
      <alignment horizontal="center" vertical="center" wrapText="1"/>
    </xf>
    <xf numFmtId="165" fontId="5" fillId="0" borderId="50" xfId="0" applyNumberFormat="1" applyFont="1" applyBorder="1" applyAlignment="1" applyProtection="1">
      <alignment horizontal="center" vertical="center" wrapText="1"/>
      <protection locked="0"/>
    </xf>
    <xf numFmtId="165" fontId="5" fillId="0" borderId="51" xfId="0" applyNumberFormat="1" applyFont="1" applyBorder="1" applyAlignment="1" applyProtection="1">
      <alignment horizontal="center" vertical="center" wrapText="1"/>
      <protection locked="0"/>
    </xf>
    <xf numFmtId="165" fontId="0" fillId="0" borderId="33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0" fontId="15" fillId="0" borderId="33" xfId="0" applyFont="1" applyBorder="1" applyAlignment="1" applyProtection="1">
      <alignment horizontal="left" vertical="center" wrapText="1"/>
      <protection locked="0"/>
    </xf>
    <xf numFmtId="0" fontId="15" fillId="0" borderId="34" xfId="0" applyFont="1" applyBorder="1" applyAlignment="1" applyProtection="1">
      <alignment horizontal="left" vertical="center" wrapText="1"/>
      <protection locked="0"/>
    </xf>
    <xf numFmtId="0" fontId="15" fillId="0" borderId="35" xfId="0" applyFont="1" applyBorder="1" applyAlignment="1" applyProtection="1">
      <alignment horizontal="left" vertical="center" wrapText="1"/>
      <protection locked="0"/>
    </xf>
    <xf numFmtId="0" fontId="16" fillId="0" borderId="33" xfId="0" applyFont="1" applyBorder="1" applyAlignment="1" applyProtection="1">
      <alignment horizontal="left" vertical="center" wrapText="1"/>
      <protection locked="0"/>
    </xf>
    <xf numFmtId="0" fontId="16" fillId="0" borderId="34" xfId="0" applyFont="1" applyBorder="1" applyAlignment="1" applyProtection="1">
      <alignment horizontal="left" vertical="center" wrapText="1"/>
      <protection locked="0"/>
    </xf>
    <xf numFmtId="0" fontId="16" fillId="0" borderId="35" xfId="0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11" fillId="0" borderId="40" xfId="0" applyFont="1" applyBorder="1" applyAlignment="1" applyProtection="1">
      <alignment horizontal="left" vertical="center" wrapText="1"/>
      <protection locked="0"/>
    </xf>
    <xf numFmtId="0" fontId="11" fillId="0" borderId="4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64" fontId="1" fillId="0" borderId="33" xfId="0" applyNumberFormat="1" applyFont="1" applyBorder="1" applyAlignment="1" applyProtection="1">
      <alignment horizontal="center" vertical="center" wrapText="1"/>
      <protection locked="0"/>
    </xf>
    <xf numFmtId="164" fontId="1" fillId="0" borderId="35" xfId="0" applyNumberFormat="1" applyFont="1" applyBorder="1" applyAlignment="1" applyProtection="1">
      <alignment horizontal="center" vertical="center" wrapText="1"/>
      <protection locked="0"/>
    </xf>
    <xf numFmtId="165" fontId="5" fillId="0" borderId="25" xfId="0" applyNumberFormat="1" applyFont="1" applyBorder="1" applyAlignment="1" applyProtection="1">
      <alignment horizontal="center" vertical="center" wrapText="1"/>
      <protection locked="0"/>
    </xf>
    <xf numFmtId="165" fontId="5" fillId="0" borderId="27" xfId="0" applyNumberFormat="1" applyFont="1" applyBorder="1" applyAlignment="1" applyProtection="1">
      <alignment horizontal="center" vertical="center" wrapText="1"/>
      <protection locked="0"/>
    </xf>
    <xf numFmtId="165" fontId="0" fillId="0" borderId="36" xfId="0" applyNumberFormat="1" applyFon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164" fontId="1" fillId="0" borderId="36" xfId="0" applyNumberFormat="1" applyFont="1" applyBorder="1" applyAlignment="1" applyProtection="1">
      <alignment horizontal="center" vertical="center" wrapText="1"/>
      <protection locked="0"/>
    </xf>
    <xf numFmtId="164" fontId="1" fillId="0" borderId="38" xfId="0" applyNumberFormat="1" applyFont="1" applyBorder="1" applyAlignment="1" applyProtection="1">
      <alignment horizontal="center" vertical="center" wrapText="1"/>
      <protection locked="0"/>
    </xf>
    <xf numFmtId="164" fontId="5" fillId="0" borderId="39" xfId="0" applyNumberFormat="1" applyFont="1" applyBorder="1" applyAlignment="1" applyProtection="1">
      <alignment horizontal="center" vertical="center" wrapText="1"/>
      <protection locked="0"/>
    </xf>
    <xf numFmtId="164" fontId="5" fillId="0" borderId="41" xfId="0" applyNumberFormat="1" applyFont="1" applyBorder="1" applyAlignment="1" applyProtection="1">
      <alignment horizontal="center" vertical="center" wrapText="1"/>
      <protection locked="0"/>
    </xf>
    <xf numFmtId="164" fontId="5" fillId="0" borderId="33" xfId="0" applyNumberFormat="1" applyFont="1" applyBorder="1" applyAlignment="1" applyProtection="1">
      <alignment horizontal="center" vertical="center" wrapText="1"/>
      <protection locked="0"/>
    </xf>
    <xf numFmtId="164" fontId="5" fillId="0" borderId="35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14" fontId="0" fillId="0" borderId="42" xfId="0" applyNumberFormat="1" applyFont="1" applyBorder="1" applyAlignment="1">
      <alignment horizontal="center" vertical="center" wrapText="1"/>
    </xf>
    <xf numFmtId="165" fontId="0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6" xfId="0" applyFont="1" applyFill="1" applyBorder="1" applyAlignment="1" applyProtection="1">
      <alignment horizontal="left" vertical="center" wrapText="1"/>
      <protection locked="0"/>
    </xf>
    <xf numFmtId="0" fontId="0" fillId="3" borderId="37" xfId="0" applyFont="1" applyFill="1" applyBorder="1" applyAlignment="1" applyProtection="1">
      <alignment horizontal="left" vertical="center" wrapText="1"/>
      <protection locked="0"/>
    </xf>
    <xf numFmtId="0" fontId="0" fillId="3" borderId="38" xfId="0" applyFont="1" applyFill="1" applyBorder="1" applyAlignment="1" applyProtection="1">
      <alignment horizontal="left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topLeftCell="A41" zoomScale="115" zoomScaleNormal="115" workbookViewId="0">
      <selection activeCell="F47" sqref="F47"/>
    </sheetView>
  </sheetViews>
  <sheetFormatPr defaultRowHeight="15" x14ac:dyDescent="0.25"/>
  <cols>
    <col min="1" max="1" width="30.28515625" style="1" bestFit="1" customWidth="1"/>
    <col min="2" max="2" width="17.140625" style="1" customWidth="1"/>
    <col min="3" max="3" width="17.140625" style="2" customWidth="1"/>
    <col min="4" max="4" width="6.7109375" style="3" customWidth="1"/>
    <col min="5" max="5" width="11.140625" style="1" customWidth="1"/>
    <col min="6" max="6" width="19.140625" style="1" customWidth="1"/>
    <col min="7" max="8" width="11.140625" style="1" customWidth="1"/>
    <col min="9" max="9" width="12.7109375" style="1" customWidth="1"/>
    <col min="10" max="10" width="11.140625" style="1" customWidth="1"/>
    <col min="11" max="16384" width="9.140625" style="1"/>
  </cols>
  <sheetData>
    <row r="1" spans="1:10" s="103" customFormat="1" ht="44.25" customHeight="1" x14ac:dyDescent="0.25">
      <c r="A1" s="100" t="s">
        <v>6</v>
      </c>
      <c r="B1" s="101" t="s">
        <v>34</v>
      </c>
      <c r="C1" s="102" t="s">
        <v>16</v>
      </c>
      <c r="D1" s="101" t="s">
        <v>63</v>
      </c>
      <c r="E1" s="101"/>
      <c r="F1" s="101"/>
      <c r="G1" s="107" t="s">
        <v>17</v>
      </c>
      <c r="H1" s="107"/>
      <c r="I1" s="101" t="s">
        <v>31</v>
      </c>
      <c r="J1" s="101"/>
    </row>
    <row r="2" spans="1:10" ht="13.5" customHeight="1" x14ac:dyDescent="0.25">
      <c r="A2" s="4"/>
      <c r="B2" s="4"/>
      <c r="C2" s="5"/>
      <c r="D2" s="6"/>
      <c r="E2" s="4"/>
      <c r="F2" s="4"/>
      <c r="G2" s="4"/>
      <c r="H2" s="4"/>
      <c r="I2" s="4"/>
      <c r="J2" s="4"/>
    </row>
    <row r="3" spans="1:10" ht="24.75" customHeight="1" x14ac:dyDescent="0.25">
      <c r="A3" s="7" t="s">
        <v>0</v>
      </c>
      <c r="B3" s="7"/>
      <c r="C3" s="5"/>
      <c r="D3" s="6"/>
      <c r="E3" s="4"/>
      <c r="F3" s="4"/>
      <c r="G3" s="4"/>
      <c r="H3" s="4"/>
      <c r="I3" s="4"/>
      <c r="J3" s="4"/>
    </row>
    <row r="4" spans="1:10" ht="46.5" customHeight="1" x14ac:dyDescent="0.25">
      <c r="A4" s="133" t="s">
        <v>8</v>
      </c>
      <c r="B4" s="135" t="s">
        <v>24</v>
      </c>
      <c r="C4" s="137" t="s">
        <v>25</v>
      </c>
      <c r="D4" s="104" t="s">
        <v>26</v>
      </c>
      <c r="E4" s="106"/>
      <c r="F4" s="104" t="s">
        <v>22</v>
      </c>
      <c r="G4" s="105"/>
      <c r="H4" s="105"/>
      <c r="I4" s="105"/>
      <c r="J4" s="106"/>
    </row>
    <row r="5" spans="1:10" ht="30" customHeight="1" x14ac:dyDescent="0.25">
      <c r="A5" s="134"/>
      <c r="B5" s="136"/>
      <c r="C5" s="138"/>
      <c r="D5" s="145"/>
      <c r="E5" s="146"/>
      <c r="F5" s="47" t="s">
        <v>2</v>
      </c>
      <c r="G5" s="48" t="s">
        <v>3</v>
      </c>
      <c r="H5" s="48" t="s">
        <v>4</v>
      </c>
      <c r="I5" s="49" t="s">
        <v>12</v>
      </c>
      <c r="J5" s="50" t="s">
        <v>5</v>
      </c>
    </row>
    <row r="6" spans="1:10" ht="21.75" customHeight="1" x14ac:dyDescent="0.25">
      <c r="A6" s="63" t="s">
        <v>29</v>
      </c>
      <c r="B6" s="66">
        <v>5</v>
      </c>
      <c r="C6" s="97">
        <v>3</v>
      </c>
      <c r="D6" s="149"/>
      <c r="E6" s="150"/>
      <c r="F6" s="51">
        <f>B6*17.5+C6*17.5+D6*35</f>
        <v>140</v>
      </c>
      <c r="G6" s="12"/>
      <c r="H6" s="12"/>
      <c r="I6" s="12"/>
      <c r="J6" s="13"/>
    </row>
    <row r="7" spans="1:10" ht="21.75" customHeight="1" x14ac:dyDescent="0.25">
      <c r="A7" s="64" t="s">
        <v>30</v>
      </c>
      <c r="B7" s="67">
        <v>5</v>
      </c>
      <c r="C7" s="99">
        <v>3</v>
      </c>
      <c r="D7" s="151"/>
      <c r="E7" s="152"/>
      <c r="F7" s="52">
        <f t="shared" ref="F7:F13" si="0">B7*17.5+C7*17.5+D7*35</f>
        <v>140</v>
      </c>
      <c r="G7" s="14"/>
      <c r="H7" s="14"/>
      <c r="I7" s="14"/>
      <c r="J7" s="15"/>
    </row>
    <row r="8" spans="1:10" ht="21.75" customHeight="1" x14ac:dyDescent="0.25">
      <c r="A8" s="65" t="s">
        <v>31</v>
      </c>
      <c r="B8" s="16">
        <v>5</v>
      </c>
      <c r="C8" s="99">
        <v>3</v>
      </c>
      <c r="D8" s="139"/>
      <c r="E8" s="140"/>
      <c r="F8" s="52">
        <f t="shared" si="0"/>
        <v>140</v>
      </c>
      <c r="G8" s="17"/>
      <c r="H8" s="17"/>
      <c r="I8" s="17"/>
      <c r="J8" s="18"/>
    </row>
    <row r="9" spans="1:10" ht="21.75" customHeight="1" x14ac:dyDescent="0.25">
      <c r="A9" s="65" t="s">
        <v>33</v>
      </c>
      <c r="B9" s="16">
        <v>5</v>
      </c>
      <c r="C9" s="99">
        <v>3</v>
      </c>
      <c r="D9" s="139"/>
      <c r="E9" s="140"/>
      <c r="F9" s="52">
        <f t="shared" si="0"/>
        <v>140</v>
      </c>
      <c r="G9" s="17"/>
      <c r="H9" s="17"/>
      <c r="I9" s="17"/>
      <c r="J9" s="18"/>
    </row>
    <row r="10" spans="1:10" ht="21.75" customHeight="1" x14ac:dyDescent="0.25">
      <c r="A10" s="65" t="s">
        <v>32</v>
      </c>
      <c r="B10" s="20">
        <v>5</v>
      </c>
      <c r="C10" s="98">
        <v>3</v>
      </c>
      <c r="D10" s="139"/>
      <c r="E10" s="140"/>
      <c r="F10" s="52">
        <f t="shared" si="0"/>
        <v>140</v>
      </c>
      <c r="G10" s="17"/>
      <c r="H10" s="17"/>
      <c r="I10" s="17"/>
      <c r="J10" s="18"/>
    </row>
    <row r="11" spans="1:10" ht="21.75" customHeight="1" x14ac:dyDescent="0.25">
      <c r="A11" s="19" t="s">
        <v>36</v>
      </c>
      <c r="B11" s="20">
        <v>5</v>
      </c>
      <c r="C11" s="44"/>
      <c r="D11" s="139"/>
      <c r="E11" s="140"/>
      <c r="F11" s="52">
        <f t="shared" si="0"/>
        <v>87.5</v>
      </c>
      <c r="G11" s="17"/>
      <c r="H11" s="17"/>
      <c r="I11" s="17"/>
      <c r="J11" s="18"/>
    </row>
    <row r="12" spans="1:10" ht="21.75" customHeight="1" x14ac:dyDescent="0.25">
      <c r="A12" s="19"/>
      <c r="B12" s="20"/>
      <c r="C12" s="44"/>
      <c r="D12" s="139"/>
      <c r="E12" s="140"/>
      <c r="F12" s="52">
        <f t="shared" si="0"/>
        <v>0</v>
      </c>
      <c r="G12" s="17"/>
      <c r="H12" s="17"/>
      <c r="I12" s="17"/>
      <c r="J12" s="18"/>
    </row>
    <row r="13" spans="1:10" ht="21.75" customHeight="1" x14ac:dyDescent="0.25">
      <c r="A13" s="21"/>
      <c r="B13" s="22"/>
      <c r="C13" s="45"/>
      <c r="D13" s="147"/>
      <c r="E13" s="148"/>
      <c r="F13" s="53">
        <f t="shared" si="0"/>
        <v>0</v>
      </c>
      <c r="G13" s="23"/>
      <c r="H13" s="23"/>
      <c r="I13" s="23"/>
      <c r="J13" s="24"/>
    </row>
    <row r="14" spans="1:10" ht="17.25" customHeight="1" x14ac:dyDescent="0.25">
      <c r="A14" s="4"/>
      <c r="B14" s="4"/>
      <c r="C14" s="25"/>
      <c r="D14" s="25"/>
      <c r="F14" s="82">
        <f>SUM(F6:F13)</f>
        <v>787.5</v>
      </c>
      <c r="G14" s="41">
        <f t="shared" ref="G14:J14" si="1">SUM(G6:G13)</f>
        <v>0</v>
      </c>
      <c r="H14" s="41">
        <f t="shared" si="1"/>
        <v>0</v>
      </c>
      <c r="I14" s="41">
        <f t="shared" si="1"/>
        <v>0</v>
      </c>
      <c r="J14" s="41">
        <f t="shared" si="1"/>
        <v>0</v>
      </c>
    </row>
    <row r="15" spans="1:10" ht="10.5" customHeight="1" x14ac:dyDescent="0.25">
      <c r="A15" s="4"/>
      <c r="B15" s="4"/>
      <c r="C15" s="25"/>
      <c r="D15" s="25"/>
      <c r="E15" s="25"/>
      <c r="F15" s="25"/>
      <c r="G15" s="25"/>
      <c r="H15" s="25"/>
      <c r="I15" s="25"/>
      <c r="J15" s="25"/>
    </row>
    <row r="16" spans="1:10" ht="46.5" customHeight="1" x14ac:dyDescent="0.25">
      <c r="A16" s="133" t="s">
        <v>18</v>
      </c>
      <c r="B16" s="135" t="s">
        <v>27</v>
      </c>
      <c r="C16" s="104" t="s">
        <v>9</v>
      </c>
      <c r="D16" s="153"/>
      <c r="E16" s="104" t="s">
        <v>7</v>
      </c>
      <c r="F16" s="105"/>
      <c r="G16" s="105"/>
      <c r="H16" s="105"/>
      <c r="I16" s="105"/>
      <c r="J16" s="106"/>
    </row>
    <row r="17" spans="1:10" ht="30" customHeight="1" x14ac:dyDescent="0.25">
      <c r="A17" s="134"/>
      <c r="B17" s="136"/>
      <c r="C17" s="145"/>
      <c r="D17" s="154"/>
      <c r="E17" s="8" t="s">
        <v>2</v>
      </c>
      <c r="F17" s="9" t="s">
        <v>10</v>
      </c>
      <c r="G17" s="9" t="s">
        <v>3</v>
      </c>
      <c r="H17" s="9" t="s">
        <v>4</v>
      </c>
      <c r="I17" s="10" t="s">
        <v>12</v>
      </c>
      <c r="J17" s="11" t="s">
        <v>5</v>
      </c>
    </row>
    <row r="18" spans="1:10" s="74" customFormat="1" ht="59.25" customHeight="1" x14ac:dyDescent="0.25">
      <c r="A18" s="72" t="s">
        <v>38</v>
      </c>
      <c r="B18" s="73">
        <v>8</v>
      </c>
      <c r="C18" s="141">
        <v>50</v>
      </c>
      <c r="D18" s="142"/>
      <c r="E18" s="68"/>
      <c r="F18" s="90">
        <f>+B18*C18</f>
        <v>400</v>
      </c>
      <c r="G18" s="69"/>
      <c r="H18" s="69"/>
      <c r="I18" s="70"/>
      <c r="J18" s="71"/>
    </row>
    <row r="19" spans="1:10" s="74" customFormat="1" ht="45.75" customHeight="1" x14ac:dyDescent="0.25">
      <c r="A19" s="75" t="s">
        <v>39</v>
      </c>
      <c r="B19" s="73"/>
      <c r="C19" s="108">
        <v>0</v>
      </c>
      <c r="D19" s="109"/>
      <c r="E19" s="76"/>
      <c r="F19" s="91">
        <v>0</v>
      </c>
      <c r="G19" s="77"/>
      <c r="H19" s="77"/>
      <c r="I19" s="78"/>
      <c r="J19" s="79"/>
    </row>
    <row r="20" spans="1:10" s="74" customFormat="1" ht="45.75" customHeight="1" x14ac:dyDescent="0.25">
      <c r="A20" s="75" t="s">
        <v>51</v>
      </c>
      <c r="B20" s="73"/>
      <c r="C20" s="108">
        <v>0</v>
      </c>
      <c r="D20" s="109"/>
      <c r="E20" s="76"/>
      <c r="F20" s="92" t="s">
        <v>37</v>
      </c>
      <c r="G20" s="77"/>
      <c r="H20" s="77"/>
      <c r="I20" s="78"/>
      <c r="J20" s="79"/>
    </row>
    <row r="21" spans="1:10" s="74" customFormat="1" ht="45.75" customHeight="1" x14ac:dyDescent="0.25">
      <c r="A21" s="75" t="s">
        <v>50</v>
      </c>
      <c r="B21" s="73"/>
      <c r="C21" s="108">
        <v>0</v>
      </c>
      <c r="D21" s="109"/>
      <c r="E21" s="76"/>
      <c r="F21" s="93">
        <v>0</v>
      </c>
      <c r="G21" s="77"/>
      <c r="H21" s="77"/>
      <c r="I21" s="78"/>
      <c r="J21" s="79"/>
    </row>
    <row r="22" spans="1:10" s="74" customFormat="1" ht="45.75" customHeight="1" x14ac:dyDescent="0.25">
      <c r="A22" s="75" t="s">
        <v>52</v>
      </c>
      <c r="B22" s="73"/>
      <c r="C22" s="110">
        <v>0</v>
      </c>
      <c r="D22" s="111"/>
      <c r="E22" s="76"/>
      <c r="F22" s="93">
        <v>0</v>
      </c>
      <c r="G22" s="77"/>
      <c r="H22" s="77"/>
      <c r="I22" s="78"/>
      <c r="J22" s="79"/>
    </row>
    <row r="23" spans="1:10" ht="30" x14ac:dyDescent="0.25">
      <c r="A23" s="19" t="s">
        <v>42</v>
      </c>
      <c r="B23" s="73">
        <v>5</v>
      </c>
      <c r="C23" s="116">
        <v>0</v>
      </c>
      <c r="D23" s="117"/>
      <c r="E23" s="27"/>
      <c r="F23" s="93">
        <f t="shared" ref="F23:F24" si="2">+B23*C23</f>
        <v>0</v>
      </c>
      <c r="G23" s="28"/>
      <c r="H23" s="28"/>
      <c r="I23" s="29"/>
      <c r="J23" s="30"/>
    </row>
    <row r="24" spans="1:10" x14ac:dyDescent="0.25">
      <c r="A24" s="19" t="s">
        <v>62</v>
      </c>
      <c r="B24" s="73"/>
      <c r="C24" s="116">
        <v>0</v>
      </c>
      <c r="D24" s="117"/>
      <c r="E24" s="27"/>
      <c r="F24" s="93">
        <f t="shared" si="2"/>
        <v>0</v>
      </c>
      <c r="G24" s="28"/>
      <c r="H24" s="28"/>
      <c r="I24" s="29"/>
      <c r="J24" s="30"/>
    </row>
    <row r="25" spans="1:10" x14ac:dyDescent="0.25">
      <c r="A25" s="19" t="s">
        <v>43</v>
      </c>
      <c r="B25" s="73">
        <v>4</v>
      </c>
      <c r="C25" s="112">
        <v>0</v>
      </c>
      <c r="D25" s="113"/>
      <c r="E25" s="27"/>
      <c r="F25" s="93">
        <f t="shared" ref="F25" si="3">+B25*C25</f>
        <v>0</v>
      </c>
      <c r="G25" s="28"/>
      <c r="H25" s="28"/>
      <c r="I25" s="29"/>
      <c r="J25" s="30"/>
    </row>
    <row r="26" spans="1:10" s="74" customFormat="1" ht="45.75" customHeight="1" x14ac:dyDescent="0.25">
      <c r="A26" s="75" t="s">
        <v>40</v>
      </c>
      <c r="B26" s="73">
        <v>10</v>
      </c>
      <c r="C26" s="108">
        <v>0</v>
      </c>
      <c r="D26" s="109"/>
      <c r="E26" s="76"/>
      <c r="F26" s="93">
        <f>+B26*C26</f>
        <v>0</v>
      </c>
      <c r="G26" s="77"/>
      <c r="H26" s="77"/>
      <c r="I26" s="78"/>
      <c r="J26" s="79"/>
    </row>
    <row r="27" spans="1:10" s="74" customFormat="1" ht="45.75" customHeight="1" x14ac:dyDescent="0.25">
      <c r="A27" s="75" t="s">
        <v>41</v>
      </c>
      <c r="B27" s="73">
        <v>5</v>
      </c>
      <c r="C27" s="114">
        <v>0</v>
      </c>
      <c r="D27" s="115"/>
      <c r="E27" s="94"/>
      <c r="F27" s="93">
        <f>+B27*C27</f>
        <v>0</v>
      </c>
      <c r="G27" s="95"/>
      <c r="H27" s="77"/>
      <c r="I27" s="78"/>
      <c r="J27" s="79"/>
    </row>
    <row r="28" spans="1:10" s="74" customFormat="1" ht="45.75" customHeight="1" x14ac:dyDescent="0.25">
      <c r="A28" s="75" t="s">
        <v>53</v>
      </c>
      <c r="B28" s="73"/>
      <c r="C28" s="108">
        <v>0</v>
      </c>
      <c r="D28" s="109"/>
      <c r="E28" s="94"/>
      <c r="F28" s="93">
        <v>0</v>
      </c>
      <c r="G28" s="95"/>
      <c r="H28" s="77"/>
      <c r="I28" s="78"/>
      <c r="J28" s="79"/>
    </row>
    <row r="29" spans="1:10" ht="30" x14ac:dyDescent="0.25">
      <c r="A29" s="75" t="s">
        <v>55</v>
      </c>
      <c r="B29" s="73"/>
      <c r="C29" s="110">
        <v>0</v>
      </c>
      <c r="D29" s="111"/>
      <c r="E29" s="76"/>
      <c r="F29" s="93">
        <v>0</v>
      </c>
      <c r="G29" s="77"/>
      <c r="H29" s="77"/>
      <c r="I29" s="88" t="s">
        <v>49</v>
      </c>
      <c r="J29" s="79"/>
    </row>
    <row r="30" spans="1:10" s="74" customFormat="1" ht="45.75" customHeight="1" x14ac:dyDescent="0.25">
      <c r="A30" s="75" t="s">
        <v>56</v>
      </c>
      <c r="B30" s="73">
        <v>15</v>
      </c>
      <c r="C30" s="110">
        <v>0</v>
      </c>
      <c r="D30" s="111"/>
      <c r="E30" s="76"/>
      <c r="F30" s="93">
        <f>+B30*C30</f>
        <v>0</v>
      </c>
      <c r="G30" s="77"/>
      <c r="H30" s="77"/>
      <c r="I30" s="78"/>
      <c r="J30" s="79"/>
    </row>
    <row r="31" spans="1:10" s="74" customFormat="1" ht="45.75" customHeight="1" x14ac:dyDescent="0.25">
      <c r="A31" s="75" t="s">
        <v>57</v>
      </c>
      <c r="B31" s="73"/>
      <c r="C31" s="110"/>
      <c r="D31" s="111"/>
      <c r="E31" s="76"/>
      <c r="F31" s="96" t="s">
        <v>48</v>
      </c>
      <c r="G31" s="77"/>
      <c r="H31" s="77"/>
      <c r="I31" s="88" t="s">
        <v>54</v>
      </c>
      <c r="J31" s="79"/>
    </row>
    <row r="32" spans="1:10" s="74" customFormat="1" ht="45.75" customHeight="1" x14ac:dyDescent="0.25">
      <c r="A32" s="75" t="s">
        <v>58</v>
      </c>
      <c r="B32" s="73"/>
      <c r="C32" s="110"/>
      <c r="D32" s="111"/>
      <c r="E32" s="76"/>
      <c r="F32" s="91">
        <v>0</v>
      </c>
      <c r="G32" s="77"/>
      <c r="H32" s="77"/>
      <c r="I32" s="81" t="s">
        <v>47</v>
      </c>
      <c r="J32" s="79"/>
    </row>
    <row r="33" spans="1:10" x14ac:dyDescent="0.25">
      <c r="A33" s="75" t="s">
        <v>44</v>
      </c>
      <c r="B33" s="73"/>
      <c r="C33" s="110"/>
      <c r="D33" s="111"/>
      <c r="E33" s="76"/>
      <c r="F33" s="92">
        <v>500</v>
      </c>
      <c r="G33" s="83"/>
      <c r="H33" s="83"/>
      <c r="I33" s="84"/>
      <c r="J33" s="85"/>
    </row>
    <row r="34" spans="1:10" ht="45" x14ac:dyDescent="0.25">
      <c r="A34" s="21" t="s">
        <v>60</v>
      </c>
      <c r="B34" s="31"/>
      <c r="C34" s="143"/>
      <c r="D34" s="144"/>
      <c r="E34" s="32"/>
      <c r="F34" s="33"/>
      <c r="G34" s="33"/>
      <c r="H34" s="33"/>
      <c r="I34" s="89" t="s">
        <v>61</v>
      </c>
      <c r="J34" s="35"/>
    </row>
    <row r="35" spans="1:10" ht="17.25" customHeight="1" x14ac:dyDescent="0.25">
      <c r="A35" s="4"/>
      <c r="B35" s="4"/>
      <c r="C35" s="25"/>
      <c r="D35" s="25"/>
      <c r="E35" s="41">
        <f>SUM(E18:E34)</f>
        <v>0</v>
      </c>
      <c r="F35" s="82">
        <f>SUM(F18:F34)</f>
        <v>900</v>
      </c>
      <c r="G35" s="41">
        <f>SUM(G18:G34)</f>
        <v>0</v>
      </c>
      <c r="H35" s="41">
        <f>SUM(H18:H34)</f>
        <v>0</v>
      </c>
      <c r="I35" s="82">
        <v>400</v>
      </c>
      <c r="J35" s="41">
        <f>SUM(J18:J34)</f>
        <v>0</v>
      </c>
    </row>
    <row r="36" spans="1:10" ht="17.25" customHeight="1" x14ac:dyDescent="0.25">
      <c r="A36" s="4"/>
      <c r="B36" s="4"/>
      <c r="C36" s="25"/>
      <c r="D36" s="25"/>
      <c r="E36" s="26"/>
      <c r="F36" s="26"/>
      <c r="G36" s="26"/>
      <c r="H36" s="26"/>
      <c r="I36" s="26"/>
      <c r="J36" s="26"/>
    </row>
    <row r="37" spans="1:10" s="103" customFormat="1" ht="44.25" customHeight="1" x14ac:dyDescent="0.25">
      <c r="A37" s="100" t="s">
        <v>6</v>
      </c>
      <c r="B37" s="101" t="s">
        <v>34</v>
      </c>
      <c r="C37" s="102" t="s">
        <v>16</v>
      </c>
      <c r="D37" s="101" t="s">
        <v>63</v>
      </c>
      <c r="E37" s="101"/>
      <c r="F37" s="101"/>
      <c r="G37" s="107" t="s">
        <v>17</v>
      </c>
      <c r="H37" s="107"/>
      <c r="I37" s="101" t="s">
        <v>31</v>
      </c>
      <c r="J37" s="101"/>
    </row>
    <row r="38" spans="1:10" ht="13.5" customHeight="1" x14ac:dyDescent="0.25">
      <c r="A38" s="4"/>
      <c r="B38" s="4"/>
      <c r="C38" s="5"/>
      <c r="D38" s="6"/>
      <c r="E38" s="4"/>
      <c r="F38" s="4"/>
      <c r="G38" s="4"/>
      <c r="H38" s="4"/>
      <c r="I38" s="4"/>
      <c r="J38" s="4"/>
    </row>
    <row r="39" spans="1:10" ht="24.75" customHeight="1" x14ac:dyDescent="0.25">
      <c r="A39" s="7" t="s">
        <v>1</v>
      </c>
      <c r="B39" s="7"/>
      <c r="C39" s="5"/>
      <c r="D39" s="6"/>
      <c r="E39" s="4"/>
      <c r="F39" s="4"/>
      <c r="G39" s="4"/>
      <c r="H39" s="4"/>
      <c r="I39" s="4"/>
      <c r="J39" s="4"/>
    </row>
    <row r="40" spans="1:10" ht="46.5" customHeight="1" x14ac:dyDescent="0.25">
      <c r="A40" s="127"/>
      <c r="B40" s="128"/>
      <c r="C40" s="128"/>
      <c r="D40" s="129"/>
      <c r="E40" s="104" t="s">
        <v>23</v>
      </c>
      <c r="F40" s="105"/>
      <c r="G40" s="105"/>
      <c r="H40" s="105"/>
      <c r="I40" s="105"/>
      <c r="J40" s="106"/>
    </row>
    <row r="41" spans="1:10" ht="30" customHeight="1" x14ac:dyDescent="0.25">
      <c r="A41" s="130"/>
      <c r="B41" s="131"/>
      <c r="C41" s="131"/>
      <c r="D41" s="132"/>
      <c r="E41" s="8" t="s">
        <v>2</v>
      </c>
      <c r="F41" s="9" t="s">
        <v>10</v>
      </c>
      <c r="G41" s="9" t="s">
        <v>3</v>
      </c>
      <c r="H41" s="9" t="s">
        <v>4</v>
      </c>
      <c r="I41" s="10" t="s">
        <v>12</v>
      </c>
      <c r="J41" s="11" t="s">
        <v>5</v>
      </c>
    </row>
    <row r="42" spans="1:10" ht="21.75" customHeight="1" x14ac:dyDescent="0.25">
      <c r="A42" s="124" t="s">
        <v>45</v>
      </c>
      <c r="B42" s="125"/>
      <c r="C42" s="125"/>
      <c r="D42" s="126"/>
      <c r="E42" s="68"/>
      <c r="F42" s="80">
        <v>168.21</v>
      </c>
      <c r="G42" s="69"/>
      <c r="H42" s="69"/>
      <c r="I42" s="70"/>
      <c r="J42" s="71"/>
    </row>
    <row r="43" spans="1:10" ht="21.75" customHeight="1" x14ac:dyDescent="0.25">
      <c r="A43" s="118" t="s">
        <v>59</v>
      </c>
      <c r="B43" s="119"/>
      <c r="C43" s="119"/>
      <c r="D43" s="120"/>
      <c r="E43" s="36"/>
      <c r="F43" s="86">
        <v>154.32</v>
      </c>
      <c r="G43" s="37"/>
      <c r="H43" s="37"/>
      <c r="I43" s="38"/>
      <c r="J43" s="39"/>
    </row>
    <row r="44" spans="1:10" ht="21.75" customHeight="1" x14ac:dyDescent="0.25">
      <c r="A44" s="121" t="s">
        <v>46</v>
      </c>
      <c r="B44" s="122"/>
      <c r="C44" s="122"/>
      <c r="D44" s="123"/>
      <c r="E44" s="27"/>
      <c r="F44" s="87">
        <v>129.24</v>
      </c>
      <c r="G44" s="28"/>
      <c r="H44" s="28"/>
      <c r="I44" s="29"/>
      <c r="J44" s="30"/>
    </row>
    <row r="45" spans="1:10" ht="21.75" customHeight="1" x14ac:dyDescent="0.25">
      <c r="A45" s="165" t="s">
        <v>64</v>
      </c>
      <c r="B45" s="166"/>
      <c r="C45" s="166"/>
      <c r="D45" s="167"/>
      <c r="E45" s="32"/>
      <c r="F45" s="164">
        <v>1000</v>
      </c>
      <c r="G45" s="33"/>
      <c r="H45" s="33"/>
      <c r="I45" s="34"/>
      <c r="J45" s="35"/>
    </row>
    <row r="46" spans="1:10" ht="17.25" customHeight="1" x14ac:dyDescent="0.25">
      <c r="A46" s="4"/>
      <c r="B46" s="4"/>
      <c r="C46" s="25"/>
      <c r="D46" s="25"/>
      <c r="E46" s="41">
        <f>SUM(E42:E45)</f>
        <v>0</v>
      </c>
      <c r="F46" s="82">
        <f t="shared" ref="F46:J46" si="4">SUM(F42:F45)</f>
        <v>1451.77</v>
      </c>
      <c r="G46" s="41">
        <f t="shared" si="4"/>
        <v>0</v>
      </c>
      <c r="H46" s="41">
        <f t="shared" si="4"/>
        <v>0</v>
      </c>
      <c r="I46" s="41">
        <f t="shared" si="4"/>
        <v>0</v>
      </c>
      <c r="J46" s="41">
        <f t="shared" si="4"/>
        <v>0</v>
      </c>
    </row>
    <row r="47" spans="1:10" x14ac:dyDescent="0.25">
      <c r="A47" s="4"/>
      <c r="B47" s="4"/>
      <c r="C47" s="5"/>
      <c r="D47" s="6"/>
      <c r="E47" s="4"/>
      <c r="F47" s="4"/>
      <c r="G47" s="4"/>
      <c r="H47" s="4"/>
      <c r="I47" s="4"/>
      <c r="J47" s="4"/>
    </row>
    <row r="48" spans="1:10" ht="17.25" customHeight="1" x14ac:dyDescent="0.25">
      <c r="A48" s="4"/>
      <c r="B48" s="4"/>
      <c r="C48" s="5"/>
      <c r="D48" s="6"/>
      <c r="E48" s="4"/>
      <c r="F48" s="4"/>
      <c r="G48" s="4"/>
      <c r="H48" s="4"/>
      <c r="I48" s="4"/>
      <c r="J48" s="4"/>
    </row>
    <row r="49" spans="1:10" x14ac:dyDescent="0.25">
      <c r="A49" s="40"/>
      <c r="B49" s="40"/>
      <c r="C49" s="5"/>
      <c r="D49" s="6"/>
      <c r="E49" s="4"/>
      <c r="F49" s="4"/>
      <c r="G49" s="4"/>
      <c r="H49" s="4"/>
      <c r="I49" s="4"/>
      <c r="J49" s="4"/>
    </row>
    <row r="50" spans="1:10" ht="22.5" customHeight="1" x14ac:dyDescent="0.25">
      <c r="C50" s="55"/>
      <c r="D50" s="158" t="s">
        <v>11</v>
      </c>
      <c r="E50" s="158"/>
      <c r="F50" s="158"/>
      <c r="H50" s="159" t="s">
        <v>19</v>
      </c>
      <c r="I50" s="159"/>
      <c r="J50" s="159"/>
    </row>
    <row r="51" spans="1:10" ht="22.5" customHeight="1" x14ac:dyDescent="0.25">
      <c r="C51" s="55"/>
      <c r="D51" s="163">
        <v>42271</v>
      </c>
      <c r="E51" s="156"/>
      <c r="F51" s="157"/>
      <c r="G51" s="4" t="s">
        <v>15</v>
      </c>
      <c r="H51" s="160" t="s">
        <v>35</v>
      </c>
      <c r="I51" s="161"/>
      <c r="J51" s="162"/>
    </row>
    <row r="52" spans="1:10" ht="22.5" customHeight="1" x14ac:dyDescent="0.25">
      <c r="A52" s="56"/>
      <c r="B52" s="56"/>
      <c r="C52" s="57"/>
      <c r="D52" s="58"/>
      <c r="E52" s="56"/>
      <c r="F52" s="56"/>
      <c r="G52" s="56"/>
      <c r="H52" s="56"/>
      <c r="I52" s="56"/>
      <c r="J52" s="56"/>
    </row>
    <row r="53" spans="1:10" x14ac:dyDescent="0.25">
      <c r="A53" s="59"/>
      <c r="B53" s="59"/>
      <c r="C53" s="60"/>
      <c r="D53" s="61"/>
      <c r="E53" s="59"/>
      <c r="F53" s="59"/>
      <c r="G53" s="59"/>
      <c r="H53" s="59"/>
      <c r="I53" s="59"/>
      <c r="J53" s="59"/>
    </row>
    <row r="55" spans="1:10" ht="22.5" customHeight="1" x14ac:dyDescent="0.25">
      <c r="A55" s="62" t="s">
        <v>28</v>
      </c>
      <c r="C55" s="55"/>
      <c r="D55" s="158" t="s">
        <v>20</v>
      </c>
      <c r="E55" s="158"/>
      <c r="F55" s="158"/>
      <c r="H55" s="159" t="s">
        <v>21</v>
      </c>
      <c r="I55" s="159"/>
      <c r="J55" s="159"/>
    </row>
    <row r="56" spans="1:10" ht="26.25" x14ac:dyDescent="0.25">
      <c r="A56" s="54" t="s">
        <v>13</v>
      </c>
      <c r="B56" s="42" t="s">
        <v>15</v>
      </c>
      <c r="D56" s="155"/>
      <c r="E56" s="156"/>
      <c r="F56" s="157"/>
      <c r="H56" s="155"/>
      <c r="I56" s="156"/>
      <c r="J56" s="157"/>
    </row>
    <row r="57" spans="1:10" ht="26.25" x14ac:dyDescent="0.25">
      <c r="A57" s="54" t="s">
        <v>14</v>
      </c>
      <c r="B57" s="43"/>
      <c r="H57" s="46"/>
    </row>
  </sheetData>
  <mergeCells count="50">
    <mergeCell ref="D56:F56"/>
    <mergeCell ref="H56:J56"/>
    <mergeCell ref="D55:F55"/>
    <mergeCell ref="H55:J55"/>
    <mergeCell ref="H50:J50"/>
    <mergeCell ref="H51:J51"/>
    <mergeCell ref="D50:F50"/>
    <mergeCell ref="D51:F51"/>
    <mergeCell ref="C18:D18"/>
    <mergeCell ref="C23:D23"/>
    <mergeCell ref="C34:D34"/>
    <mergeCell ref="G1:H1"/>
    <mergeCell ref="F4:J4"/>
    <mergeCell ref="D4:E5"/>
    <mergeCell ref="D13:E13"/>
    <mergeCell ref="E16:J16"/>
    <mergeCell ref="C29:D29"/>
    <mergeCell ref="D6:E6"/>
    <mergeCell ref="D7:E7"/>
    <mergeCell ref="C16:D17"/>
    <mergeCell ref="C30:D30"/>
    <mergeCell ref="C26:D26"/>
    <mergeCell ref="C28:D28"/>
    <mergeCell ref="C20:D20"/>
    <mergeCell ref="A4:A5"/>
    <mergeCell ref="A16:A17"/>
    <mergeCell ref="B4:B5"/>
    <mergeCell ref="C4:C5"/>
    <mergeCell ref="D8:E8"/>
    <mergeCell ref="D9:E9"/>
    <mergeCell ref="D10:E10"/>
    <mergeCell ref="D11:E11"/>
    <mergeCell ref="D12:E12"/>
    <mergeCell ref="B16:B17"/>
    <mergeCell ref="A43:D43"/>
    <mergeCell ref="A44:D44"/>
    <mergeCell ref="A45:D45"/>
    <mergeCell ref="A42:D42"/>
    <mergeCell ref="A40:D41"/>
    <mergeCell ref="E40:J40"/>
    <mergeCell ref="G37:H37"/>
    <mergeCell ref="C19:D19"/>
    <mergeCell ref="C22:D22"/>
    <mergeCell ref="C21:D21"/>
    <mergeCell ref="C25:D25"/>
    <mergeCell ref="C27:D27"/>
    <mergeCell ref="C31:D31"/>
    <mergeCell ref="C32:D32"/>
    <mergeCell ref="C33:D33"/>
    <mergeCell ref="C24:D24"/>
  </mergeCells>
  <phoneticPr fontId="0" type="noConversion"/>
  <printOptions horizontalCentered="1"/>
  <pageMargins left="0.52" right="0.43" top="0.54" bottom="0.56000000000000005" header="0.31496062992125984" footer="0.31496062992125984"/>
  <pageSetup paperSize="9" scale="99" orientation="landscape" r:id="rId1"/>
  <headerFooter>
    <oddHeader>&amp;RModello B - Modulistica Progettazione</oddHeader>
    <oddFooter>&amp;RModello revisionato il 10/07/2015</oddFooter>
  </headerFooter>
  <rowBreaks count="1" manualBreakCount="1">
    <brk id="35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Marianna Salvi</cp:lastModifiedBy>
  <cp:lastPrinted>2015-09-23T08:37:43Z</cp:lastPrinted>
  <dcterms:created xsi:type="dcterms:W3CDTF">2013-09-27T14:12:19Z</dcterms:created>
  <dcterms:modified xsi:type="dcterms:W3CDTF">2015-09-26T12:18:24Z</dcterms:modified>
</cp:coreProperties>
</file>